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555" activeTab="3"/>
  </bookViews>
  <sheets>
    <sheet name="悟空报名信息" sheetId="1" r:id="rId1"/>
    <sheet name="悟空毕业情况" sheetId="2" r:id="rId2"/>
    <sheet name="红孩儿团队" sheetId="3" r:id="rId3"/>
    <sheet name="行事历" sheetId="4" r:id="rId4"/>
    <sheet name="作业设计" sheetId="5" r:id="rId5"/>
    <sheet name="计分表" sheetId="6" r:id="rId6"/>
    <sheet name="007绽放村计分表(副本)" sheetId="7" state="hidden" r:id="rId7"/>
    <sheet name="红豆分配" sheetId="8" r:id="rId8"/>
  </sheets>
  <definedNames>
    <definedName name="_xlnm._FilterDatabase" localSheetId="5">计分表!$A$6:$AL$22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<sst xmlns="http://schemas.openxmlformats.org/spreadsheetml/2006/main" count="887" uniqueCount="504">
  <si>
    <t>序号</t>
  </si>
  <si>
    <t>村名</t>
  </si>
  <si>
    <t>进村时间</t>
  </si>
  <si>
    <t>填写人（自动）</t>
  </si>
  <si>
    <t>您的姓名？（必填）</t>
  </si>
  <si>
    <t>您的推荐人是？（非必答）</t>
  </si>
  <si>
    <t>昵称（在必经之路希望同学如何称呼您？）（必填）</t>
  </si>
  <si>
    <t>未来7天左右，需要您每天有1小时左右的时间参与学习，您什么时间方便？（必填）</t>
  </si>
  <si>
    <t>您的联系电话？（必填）</t>
  </si>
  <si>
    <t>性别（必填）</t>
  </si>
  <si>
    <t>年龄（必填）</t>
  </si>
  <si>
    <t>职业（必填）</t>
  </si>
  <si>
    <t>促使您想来必经之路的原因是什么？（必填）</t>
  </si>
  <si>
    <t>您是如何与必经之路结缘的？（必填）</t>
  </si>
  <si>
    <t>您希望以什么身份参与新手村？（必填）</t>
  </si>
  <si>
    <t>您当前最大的烦恼或痛苦来源是什么？（必填）</t>
  </si>
  <si>
    <t>任何您想分享的话（非必填）</t>
  </si>
  <si>
    <t>面谈备注</t>
  </si>
  <si>
    <t>您来自哪个城市？（必填）</t>
  </si>
  <si>
    <t>绽放村</t>
  </si>
  <si>
    <t>言尚 脸部瑜伽妙颜术</t>
  </si>
  <si>
    <t>黄玲玲</t>
  </si>
  <si>
    <t>林锦海</t>
  </si>
  <si>
    <t>言善</t>
  </si>
  <si>
    <t>上午</t>
  </si>
  <si>
    <t>女</t>
  </si>
  <si>
    <t>皮肤管理</t>
  </si>
  <si>
    <t>想要更好的和自己相处</t>
  </si>
  <si>
    <t>朋友推荐参加,您是通过线下的哪个智慧栈了解新手村报名信息的？</t>
  </si>
  <si>
    <t>我想认识和体验什么是在生活中修行</t>
  </si>
  <si>
    <t>销售</t>
  </si>
  <si>
    <t>清晰自己目标和方向</t>
  </si>
  <si>
    <t>Catherine</t>
  </si>
  <si>
    <t>张熙媛</t>
  </si>
  <si>
    <t>彭莉媛</t>
  </si>
  <si>
    <t>熙媛</t>
  </si>
  <si>
    <t>每天有时间，但不固定</t>
  </si>
  <si>
    <t>经理</t>
  </si>
  <si>
    <t>寻找同修</t>
  </si>
  <si>
    <t>朋友推荐参加</t>
  </si>
  <si>
    <t>新手栈长：计划申请智慧栈，在自己的场所举办抄经典活动</t>
  </si>
  <si>
    <t>其他人际关系</t>
  </si>
  <si>
    <t>成长的心路历程</t>
  </si>
  <si>
    <t>凯珺[太阳]光明使者</t>
  </si>
  <si>
    <t>杨凯珺</t>
  </si>
  <si>
    <t>明博</t>
  </si>
  <si>
    <t>男</t>
  </si>
  <si>
    <t>IT</t>
  </si>
  <si>
    <t>修心静心，祈福结缘</t>
  </si>
  <si>
    <t>您是通过线下的哪个智慧栈了解新手村报名信息的？</t>
  </si>
  <si>
    <t>夫妻，亲子关系</t>
  </si>
  <si>
    <t>夫妻关系和孩子教育</t>
  </si>
  <si>
    <t>郭洁亮</t>
  </si>
  <si>
    <t>苏宁</t>
  </si>
  <si>
    <t>鳌拜</t>
  </si>
  <si>
    <t>晚上</t>
  </si>
  <si>
    <t>行政</t>
  </si>
  <si>
    <t>有指导地练习觉察</t>
  </si>
  <si>
    <t>阅读鬼脚七公众号</t>
  </si>
  <si>
    <t>工作</t>
  </si>
  <si>
    <t>自由自在</t>
  </si>
  <si>
    <t>党纯</t>
  </si>
  <si>
    <t>工人</t>
  </si>
  <si>
    <t>一同学习</t>
  </si>
  <si>
    <t>新手志愿者：我乐意参与必经之路的运营支持工作，服务更多人</t>
  </si>
  <si>
    <t>其他</t>
  </si>
  <si>
    <t>期望得到帮助</t>
  </si>
  <si>
    <t>梵梵</t>
  </si>
  <si>
    <t>王伟</t>
  </si>
  <si>
    <t>全职妈妈</t>
  </si>
  <si>
    <t>学习</t>
  </si>
  <si>
    <t>新手栈长：计划申请智慧栈，在自己的场所举办抄经典活动,我想认识和体验什么是在生活中修行,新手志愿者：我乐意参与必经之路的运营支持工作，服务更多人</t>
  </si>
  <si>
    <t>等等</t>
  </si>
  <si>
    <t>叶景英</t>
  </si>
  <si>
    <t>张晓林</t>
  </si>
  <si>
    <t>上午,每天有时间，但不固定</t>
  </si>
  <si>
    <t>自由职业者</t>
  </si>
  <si>
    <t>了解什么是真正的觉察，如何运用到生活中</t>
  </si>
  <si>
    <t>身体亚健康</t>
  </si>
  <si>
    <t>渼琪</t>
  </si>
  <si>
    <t>邵渼琪</t>
  </si>
  <si>
    <t>如意</t>
  </si>
  <si>
    <t>自由职业</t>
  </si>
  <si>
    <t>修心养性</t>
  </si>
  <si>
    <t>朋友推荐参加,如意</t>
  </si>
  <si>
    <t>我想认识和体验什么是在生活中修行,了却心中烦恼</t>
  </si>
  <si>
    <t>夫妻</t>
  </si>
  <si>
    <t>修一个平静的心</t>
  </si>
  <si>
    <t>Laraine🌲</t>
  </si>
  <si>
    <t>胡丹蕾</t>
  </si>
  <si>
    <t>松松</t>
  </si>
  <si>
    <t>想有一个共同修行的场域</t>
  </si>
  <si>
    <t>阅读必经之路公众号</t>
  </si>
  <si>
    <t>我想认识和体验什么是在生活中修行,新手志愿者：我乐意参与必经之路的运营支持工作，服务更多人</t>
  </si>
  <si>
    <t>低自尊焦虑</t>
  </si>
  <si>
    <t>展望项玉娟</t>
  </si>
  <si>
    <t>项玉娟</t>
  </si>
  <si>
    <t>严磊</t>
  </si>
  <si>
    <t>玉娟</t>
  </si>
  <si>
    <t>会计</t>
  </si>
  <si>
    <t>学习，成长</t>
  </si>
  <si>
    <t>阅读鬼脚七公众号,朋友推荐参加</t>
  </si>
  <si>
    <t>亲子关子，上下级关系</t>
  </si>
  <si>
    <t>画个圈圈不许动</t>
  </si>
  <si>
    <t>武建荣</t>
  </si>
  <si>
    <t>互联网搬砖</t>
  </si>
  <si>
    <t>任何关系都不怎么会处理</t>
  </si>
  <si>
    <t>一缕阳光</t>
  </si>
  <si>
    <t>梁春霞</t>
  </si>
  <si>
    <t>医生</t>
  </si>
  <si>
    <t>修行</t>
  </si>
  <si>
    <t>阅读了鬼脚七的书</t>
  </si>
  <si>
    <t>祝您平静和谐快乐</t>
  </si>
  <si>
    <t>无分别的爱💕</t>
  </si>
  <si>
    <t>王娟华</t>
  </si>
  <si>
    <t>王同学</t>
  </si>
  <si>
    <t>打工人</t>
  </si>
  <si>
    <t>抑郁症</t>
  </si>
  <si>
    <t>情绪波动</t>
  </si>
  <si>
    <t>湖北省/武汉市</t>
  </si>
  <si>
    <t>落静</t>
  </si>
  <si>
    <t>下午,每天有时间，但不固定</t>
  </si>
  <si>
    <t>教师</t>
  </si>
  <si>
    <t>修行，不想被情绪控制</t>
  </si>
  <si>
    <t>新手栈长：计划申请智慧栈，在自己的场所举办抄经典活动,新手志愿者：我乐意参与必经之路的运营支持工作，服务更多人,我想认识和体验什么是在生活中修行</t>
  </si>
  <si>
    <t>夫妻，工作</t>
  </si>
  <si>
    <t>上海市</t>
  </si>
  <si>
    <t>邹素云</t>
  </si>
  <si>
    <t>素云</t>
  </si>
  <si>
    <t>下午</t>
  </si>
  <si>
    <t>电子</t>
  </si>
  <si>
    <t>让内心平静</t>
  </si>
  <si>
    <t>慧远朋友圈</t>
  </si>
  <si>
    <t>新手志愿者：我乐意参与必经之路的运营支持工作，服务更多人,我想认识和体验什么是在生活中修行</t>
  </si>
  <si>
    <t>亲子</t>
  </si>
  <si>
    <t>广东省/深圳市</t>
  </si>
  <si>
    <t>李昕宁💙</t>
  </si>
  <si>
    <t>李昕宁</t>
  </si>
  <si>
    <t>昕宁</t>
  </si>
  <si>
    <t>服务行业</t>
  </si>
  <si>
    <t>静心和让自己调整</t>
  </si>
  <si>
    <t>夫妻，亲子</t>
  </si>
  <si>
    <t>江西省/南昌市</t>
  </si>
  <si>
    <t>悟空星球--花果山福地01期--悟空毕业情况</t>
  </si>
  <si>
    <t>昵称</t>
  </si>
  <si>
    <t>学号</t>
  </si>
  <si>
    <t>期数</t>
  </si>
  <si>
    <t>备注</t>
  </si>
  <si>
    <t>WK2501020</t>
  </si>
  <si>
    <t>01</t>
  </si>
  <si>
    <t>已毕业</t>
  </si>
  <si>
    <t>WK2501021</t>
  </si>
  <si>
    <t>WK2501022</t>
  </si>
  <si>
    <t>凯珺</t>
  </si>
  <si>
    <t>WK2501023</t>
  </si>
  <si>
    <t>WK2501024</t>
  </si>
  <si>
    <t>WK2501025</t>
  </si>
  <si>
    <t>WK2501026</t>
  </si>
  <si>
    <t>WK2501027</t>
  </si>
  <si>
    <t>阳光</t>
  </si>
  <si>
    <t>WK2501028</t>
  </si>
  <si>
    <t>WK2501029</t>
  </si>
  <si>
    <t>齐天大圣</t>
  </si>
  <si>
    <t>WK2501030</t>
  </si>
  <si>
    <t>未毕业，下一期继续</t>
  </si>
  <si>
    <t>伊烁</t>
  </si>
  <si>
    <t>Catherine（熙媛）</t>
  </si>
  <si>
    <t>退出</t>
  </si>
  <si>
    <t>悟空星球--花果山福地--红孩儿团队</t>
  </si>
  <si>
    <t>岗位</t>
  </si>
  <si>
    <t>名字</t>
  </si>
  <si>
    <t>上岗资格</t>
  </si>
  <si>
    <t>岗位职责</t>
  </si>
  <si>
    <t>向导测试</t>
  </si>
  <si>
    <t>观察员测试</t>
  </si>
  <si>
    <t>花果山一站式服务员</t>
  </si>
  <si>
    <t>李劲松</t>
  </si>
  <si>
    <t>BJ2302008</t>
  </si>
  <si>
    <t>顾问（唐僧）</t>
  </si>
  <si>
    <t>蓝狮子</t>
  </si>
  <si>
    <t>村长（托塔天王）</t>
  </si>
  <si>
    <t>大梅</t>
  </si>
  <si>
    <t xml:space="preserve"> BJ2200101</t>
  </si>
  <si>
    <t>是一个村的灵魂，确定本村学习主题、组建服务团队、负责行事历、做好小七分工、维持本村总体运行，服务于所有新同学和志愿者。</t>
  </si>
  <si>
    <t>总向导（二郎神）</t>
  </si>
  <si>
    <t>和境评</t>
  </si>
  <si>
    <t>BJ2201709</t>
  </si>
  <si>
    <t>总向导：确认向导是否完成岗位测试，合格上岗。协助向导工作，协助村长掌柜服务好新同学和志愿者。</t>
  </si>
  <si>
    <t>掌柜（悟净）</t>
  </si>
  <si>
    <t>劲松</t>
  </si>
  <si>
    <t>已通过</t>
  </si>
  <si>
    <t>协助村长完成行事历、设计学习课程、制定计分表、发布每天作业、与向导配合，每天复核同学分数。</t>
  </si>
  <si>
    <t>心安</t>
  </si>
  <si>
    <t>BJ2201001</t>
  </si>
  <si>
    <t>向导（八戒）</t>
  </si>
  <si>
    <t xml:space="preserve"> 祥子</t>
  </si>
  <si>
    <t>BJ2200802</t>
  </si>
  <si>
    <t xml:space="preserve">
</t>
  </si>
  <si>
    <t>向导：同学的学习伴侣。在自然村，有事不懂，问向导。如果同学初来乍到，觉得很陌生，找向导。不知道自己题目做到哪了、还有哪些题要做，可以问向导。</t>
  </si>
  <si>
    <t xml:space="preserve"> 盛唐一梦</t>
  </si>
  <si>
    <t xml:space="preserve"> BJ2302305</t>
  </si>
  <si>
    <t xml:space="preserve">美霞 </t>
  </si>
  <si>
    <t xml:space="preserve"> BJ2407027</t>
  </si>
  <si>
    <t>珊婷</t>
  </si>
  <si>
    <t xml:space="preserve"> BJ2200812</t>
  </si>
  <si>
    <t>观察员（火眼金睛）</t>
  </si>
  <si>
    <t>嫤</t>
  </si>
  <si>
    <t>BJ2200912</t>
  </si>
  <si>
    <t>观察员：帮助同学初步认识何为“觉察”，辅助大家学会“看见”、体验在生活中修行，主要通过点评作业、交流讨论的方式。对何为“看见”不懂的可以找观察员。</t>
  </si>
  <si>
    <t>小芳</t>
  </si>
  <si>
    <t>BJ2200910</t>
  </si>
  <si>
    <t>锦雯</t>
  </si>
  <si>
    <t>BJ2303105</t>
  </si>
  <si>
    <t>海涛</t>
  </si>
  <si>
    <t>BJ2201401</t>
  </si>
  <si>
    <t>小记者（金角大王）</t>
  </si>
  <si>
    <t>清水无香</t>
  </si>
  <si>
    <t>BJ2303827</t>
  </si>
  <si>
    <t>记者：收集同学们的作业，记录精彩语句。做成文档或者精选海报。</t>
  </si>
  <si>
    <t>慧新</t>
  </si>
  <si>
    <t>BJ2201708</t>
  </si>
  <si>
    <t>夏天</t>
  </si>
  <si>
    <t>BJ2404005</t>
  </si>
  <si>
    <t>欢喜</t>
  </si>
  <si>
    <t>BJ2201706</t>
  </si>
  <si>
    <t>海报（银角大王）</t>
  </si>
  <si>
    <t>友仔</t>
  </si>
  <si>
    <t>BJ2200072</t>
  </si>
  <si>
    <t>微尘</t>
  </si>
  <si>
    <t>BJ2303206</t>
  </si>
  <si>
    <t>能量官（风火轮）</t>
  </si>
  <si>
    <t>秀子</t>
  </si>
  <si>
    <t>BJ2302505</t>
  </si>
  <si>
    <t>007绽放村行事历</t>
  </si>
  <si>
    <t>准备阶段</t>
  </si>
  <si>
    <t xml:space="preserve">岗位          日期  </t>
  </si>
  <si>
    <t>当日工作重点</t>
  </si>
  <si>
    <t>起草开村方案</t>
  </si>
  <si>
    <t>讨论开村方案</t>
  </si>
  <si>
    <t>志愿者招募</t>
  </si>
  <si>
    <t>招募海报及文案</t>
  </si>
  <si>
    <t>小七自学</t>
  </si>
  <si>
    <t xml:space="preserve">小七培训会     </t>
  </si>
  <si>
    <t>【悟空有约】-新同学面对面</t>
  </si>
  <si>
    <t>1、【悟空派对】-新同学面对面；
2、开营见面会</t>
  </si>
  <si>
    <t xml:space="preserve"> </t>
  </si>
  <si>
    <t>劲松起草开村方案</t>
  </si>
  <si>
    <t>新同学招募</t>
  </si>
  <si>
    <t>村长</t>
  </si>
  <si>
    <t>村长组织悟空星球核心团体讨论开村方案</t>
  </si>
  <si>
    <t>1、招募志愿者
2、志愿者分工 
3、建志愿者服务群</t>
  </si>
  <si>
    <t>完成行事历</t>
  </si>
  <si>
    <t>给小七发学习资料，督促小七自学</t>
  </si>
  <si>
    <t>1、建企微学习群
2、召集小七培训会</t>
  </si>
  <si>
    <t>1、准备好面对面会议室                                2、新同学分组                  3、发布给新同学的一封信</t>
  </si>
  <si>
    <t xml:space="preserve">1、准备开营见面会会议室；
2、准备开营见面会方案和海报；
3、确定开营见面会主持人及流程；                      </t>
  </si>
  <si>
    <t>总向导</t>
  </si>
  <si>
    <t>参与开村方案讨论</t>
  </si>
  <si>
    <t>自学学习资料</t>
  </si>
  <si>
    <t>1、开好小七培训会议室                    2、确定培训流程和培训讲师</t>
  </si>
  <si>
    <t xml:space="preserve">1、学习群发布新同学面对面接龙                                                      2、陪同村长、向导参与新同学面对面           </t>
  </si>
  <si>
    <t xml:space="preserve">1、主持《很高兴认识你》新同学见面会   
2、准备《很高兴认识你》歌曲及介绍                                                                       3、发布见面会腾讯会议室虚拟背景图片及换背景操作方法                                              </t>
  </si>
  <si>
    <t>掌柜</t>
  </si>
  <si>
    <t>志愿者改昵称</t>
  </si>
  <si>
    <t>1、完成作业设计
2、完成计分表</t>
  </si>
  <si>
    <t xml:space="preserve">1、发布志愿者角色海报，发起认识NPC                                                         2、发布新同学自我介绍模版                               3、发布本村学习任务海报                                  </t>
  </si>
  <si>
    <t xml:space="preserve">1、同学改昵称                                                2、发布志愿者角色海报 ，发起认识NPC                                                                                       3、发布本村学习课程海报 
4、介绍课程安排、学习计划  、毕业分数                               </t>
  </si>
  <si>
    <t>观察员</t>
  </si>
  <si>
    <t>了解本组新同学资料</t>
  </si>
  <si>
    <t>参与开营见面会，认识新同学，分享在必经的学习经历和感悟</t>
  </si>
  <si>
    <t>向导</t>
  </si>
  <si>
    <t>1、了解本组新同学资料
2、陪同村长、总向导参与新同学面对面</t>
  </si>
  <si>
    <t>记者</t>
  </si>
  <si>
    <t>同学作业档案模版</t>
  </si>
  <si>
    <t>海报</t>
  </si>
  <si>
    <t>完成招募海报</t>
  </si>
  <si>
    <t>1、完成本村学习课程海报                          2、完成本村村长寄语信笺海报                    3、完成NPC角色海报</t>
  </si>
  <si>
    <t>完成培训会海报</t>
  </si>
  <si>
    <t>完成面对面海报</t>
  </si>
  <si>
    <t>1、完成开营见面会海报
2、参与开营见面会，认识新同学，分享在必经的学习经历和感悟</t>
  </si>
  <si>
    <t>开村阶段</t>
  </si>
  <si>
    <t xml:space="preserve">岗位           日期  </t>
  </si>
  <si>
    <t>每日常规工作</t>
  </si>
  <si>
    <t>【悟空读书】：读书会</t>
  </si>
  <si>
    <t>【悟空连线】：讨论与交流</t>
  </si>
  <si>
    <t>【觉察线上教学】：在花果山吃桔子</t>
  </si>
  <si>
    <t>查缺补漏</t>
  </si>
  <si>
    <t xml:space="preserve">1、招募读书会主持人                                         </t>
  </si>
  <si>
    <t>1、带领志愿者发布微笑照片和微笑打卡感悟</t>
  </si>
  <si>
    <t>1、主持倾听                 2、确定结营文案</t>
  </si>
  <si>
    <t>1、主持在吃桔子中觉察
2、招募结营晚会主持人及流程</t>
  </si>
  <si>
    <t xml:space="preserve">1、看见每一位新同学，看见每一位志愿者，鼓励咱们新同学，鼓励志愿者                2、关注群内动态，了解志愿者工作中的问题与障碍，给予支持与帮助                              </t>
  </si>
  <si>
    <t>1、提前开好读书会会议室                      2、准备好开场及散场音乐</t>
  </si>
  <si>
    <t>1、提前开好会议室                      2、准备好音乐</t>
  </si>
  <si>
    <t xml:space="preserve">1、每次提前半小时发布手机会议室链接                                                               2、巡视各群，看见向导工作，鼓励，做的好的进行分享                                            3、看见新同学                                              4、关注志愿者工作，提供支持与服务                           </t>
  </si>
  <si>
    <t xml:space="preserve">
1、发布芭蕉朗读领读</t>
  </si>
  <si>
    <t xml:space="preserve">
1、发布读书会接龙</t>
  </si>
  <si>
    <t xml:space="preserve">
1、发布倾听接龙
</t>
  </si>
  <si>
    <t>1、发布在吃桔子中觉察接龙</t>
  </si>
  <si>
    <t>1、发布结营晚会公告</t>
  </si>
  <si>
    <t>1、每天正常版作业发到学习群，并置顶                                                            2、简化版作业要发到志愿者群，              3、确认所有链接有效、正确                4、每天核对计分表，查缺补漏</t>
  </si>
  <si>
    <t>1、感知微笑，更重要的是引导同学感知拍摄、发布微笑照片的过程中的体会</t>
  </si>
  <si>
    <t>1、鼓励同学线上倾诉与沟通</t>
  </si>
  <si>
    <t>1、通知同学们提前准备好一个水果，最好是桔子</t>
  </si>
  <si>
    <t xml:space="preserve">1、每天把简化版作业搬到小群                              2、辅导同学做作业，解决作业过程中的困难 ，必要时，要解释作业关键点                                 3、 及时在计分表登记分数，及时更新  
4、把大群重要信息搬运到小群，比如本组同学出色的作业，金句，海报等                             </t>
  </si>
  <si>
    <t>点评作业</t>
  </si>
  <si>
    <t>登记作业，收集金句</t>
  </si>
  <si>
    <t xml:space="preserve">
制作读书会海报</t>
  </si>
  <si>
    <t xml:space="preserve">
制作倾听海报</t>
  </si>
  <si>
    <t xml:space="preserve">
制作在吃桔子中觉察海报</t>
  </si>
  <si>
    <t>制作结营晚会海报</t>
  </si>
  <si>
    <t>每天根据当日收集的金句制作海报，并发送到学习群</t>
  </si>
  <si>
    <t>收尾阶段</t>
  </si>
  <si>
    <t>择日</t>
  </si>
  <si>
    <t>【蟠桃盛会】：结营晚会</t>
  </si>
  <si>
    <t>发毕业徽章</t>
  </si>
  <si>
    <t>小队群解散，学习群把新同学抱出，群保留方便志愿者后期复盘</t>
  </si>
  <si>
    <t>复盘会</t>
  </si>
  <si>
    <t xml:space="preserve">1、悟空星球介绍
2、新同学去向说明                         </t>
  </si>
  <si>
    <t xml:space="preserve">1、发志愿者反馈表
2、发毕业证                     </t>
  </si>
  <si>
    <t>1、分配智慧豆
2、填报新人奖</t>
  </si>
  <si>
    <t xml:space="preserve">1、跟进毕业达标情况                               2、收集向导寄语                             </t>
  </si>
  <si>
    <t>跟进新同学去向</t>
  </si>
  <si>
    <t>1、主持《悟空派对》结营晚会        2、确定毕业名单，制作毕业证            3、公布发毕业徽章时间                                  4、发服务反馈表</t>
  </si>
  <si>
    <t>1、本村数据统计</t>
  </si>
  <si>
    <t>抱出新同学</t>
  </si>
  <si>
    <t xml:space="preserve">1、跟进补作业                     2、发服务反馈表给新同学填写             </t>
  </si>
  <si>
    <t>1、鼓励同学填服务反馈表
2、发毕业去向表</t>
  </si>
  <si>
    <t>1、根进新同学毕业去向</t>
  </si>
  <si>
    <t>跟同学告别，解散小群</t>
  </si>
  <si>
    <t>完成新同学作业档案</t>
  </si>
  <si>
    <t>作业设计</t>
  </si>
  <si>
    <t xml:space="preserve">感知生命 绽放自我 </t>
  </si>
  <si>
    <t>日期</t>
  </si>
  <si>
    <t>项目</t>
  </si>
  <si>
    <t>分值</t>
  </si>
  <si>
    <t>必修</t>
  </si>
  <si>
    <t>选修</t>
  </si>
  <si>
    <t>文案</t>
  </si>
  <si>
    <t>第一天                     1月12日</t>
  </si>
  <si>
    <t>三句话介绍必经之路/三不原则</t>
  </si>
  <si>
    <t>朗读心经</t>
  </si>
  <si>
    <t>掌柜发芭蕉朗读领读</t>
  </si>
  <si>
    <t>日行一善/分享一件今日身边人或者陌生人令你心生愉悦的某个瞬间</t>
  </si>
  <si>
    <t>三次计分，7天内完成</t>
  </si>
  <si>
    <t>第二天                    1月13日</t>
  </si>
  <si>
    <t>学会领取抄经纸</t>
  </si>
  <si>
    <t>必经之路公众号和必经之路精选，必经之路公众号要用图片标示路径</t>
  </si>
  <si>
    <t>学会云空间抄经、打卡</t>
  </si>
  <si>
    <t>学会申请智慧栈</t>
  </si>
  <si>
    <t>寻找附近的智慧栈</t>
  </si>
  <si>
    <t>掌柜小视频或图片介绍操作方法</t>
  </si>
  <si>
    <t>阅读《蓝狮子：《在抄经中修行》、《宗翎老师：为什么要抄心经？》谈谈你对抄经的认识 【建议二选一阅读即可】</t>
  </si>
  <si>
    <t>第三天                       1月14日</t>
  </si>
  <si>
    <t>阅读《什么是觉察》分享感悟和理解</t>
  </si>
  <si>
    <t>【悟空笑笑】</t>
  </si>
  <si>
    <t>照片</t>
  </si>
  <si>
    <t>感悟</t>
  </si>
  <si>
    <t>感知微笑</t>
  </si>
  <si>
    <t>观察身边任何一个人3分钟，分享一下你看到了什么</t>
  </si>
  <si>
    <t>【悟空读书】：《像修行人一样生活》</t>
  </si>
  <si>
    <t>书友</t>
  </si>
  <si>
    <t>观摩</t>
  </si>
  <si>
    <t>分享</t>
  </si>
  <si>
    <t>第四天                        1月15日</t>
  </si>
  <si>
    <t>我看见</t>
  </si>
  <si>
    <t>三条以上计分</t>
  </si>
  <si>
    <t>阅读文章-《在生活中修行分享》感悟</t>
  </si>
  <si>
    <t>学长认领，每天二个时间段
中午13:00至14:00
晚上20:00至21:00</t>
  </si>
  <si>
    <t>第五天                    1月16日</t>
  </si>
  <si>
    <t>《勇士四大原则挑战》</t>
  </si>
  <si>
    <t>不说谎</t>
  </si>
  <si>
    <t>四选二</t>
  </si>
  <si>
    <t>不抱怨</t>
  </si>
  <si>
    <t xml:space="preserve">不占便宜 </t>
  </si>
  <si>
    <t>不思他人过</t>
  </si>
  <si>
    <t>第六天                    1月17日</t>
  </si>
  <si>
    <t>在吃饭中修行/在走路中修行/二选一</t>
  </si>
  <si>
    <t>分享一个平时看不惯的某个行为或者人，今日选择不干预</t>
  </si>
  <si>
    <t>大梅学长带领</t>
  </si>
  <si>
    <t>第七天                        1月18日</t>
  </si>
  <si>
    <t>毕业体悟</t>
  </si>
  <si>
    <t>必经青铜骑士</t>
  </si>
  <si>
    <t>第八天                            1月19日</t>
  </si>
  <si>
    <t>注：必修60+选修40，通关</t>
  </si>
  <si>
    <t>姓名</t>
  </si>
  <si>
    <r>
      <rPr>
        <b/>
        <sz val="9"/>
        <color rgb="FF002060"/>
        <rFont val="Microsoft YaHei"/>
        <charset val="134"/>
      </rPr>
      <t>必修</t>
    </r>
    <r>
      <rPr>
        <b/>
        <sz val="9"/>
        <color rgb="FF002060"/>
        <rFont val="Microsoft YaHei"/>
        <charset val="134"/>
      </rPr>
      <t xml:space="preserve">
积分合计</t>
    </r>
  </si>
  <si>
    <t>（必修题130分）</t>
  </si>
  <si>
    <t>选修
积分合计</t>
  </si>
  <si>
    <t>(选修题110分）</t>
  </si>
  <si>
    <t>总分（满分265分）</t>
  </si>
  <si>
    <t>前一天</t>
  </si>
  <si>
    <t>第一天</t>
  </si>
  <si>
    <t>第二天</t>
  </si>
  <si>
    <t>第三天</t>
  </si>
  <si>
    <t>第四天</t>
  </si>
  <si>
    <t>第五天勇士四原则【四选二】</t>
  </si>
  <si>
    <t>第六天</t>
  </si>
  <si>
    <t>第七天</t>
  </si>
  <si>
    <t>第五天</t>
  </si>
  <si>
    <t>第八天</t>
  </si>
  <si>
    <t>开营见面会</t>
  </si>
  <si>
    <t>三句话介绍必经之路&amp;三不原则</t>
  </si>
  <si>
    <t>领取抄经纸</t>
  </si>
  <si>
    <t>学会如何进入云空间抄经和打卡</t>
  </si>
  <si>
    <t>我看见（三条以上计分）</t>
  </si>
  <si>
    <r>
      <rPr>
        <b/>
        <sz val="9"/>
        <color rgb="FF002060"/>
        <rFont val="Microsoft YaHei"/>
        <charset val="134"/>
      </rPr>
      <t>不说谎</t>
    </r>
    <r>
      <rPr>
        <sz val="9"/>
        <color rgb="FF002060"/>
        <rFont val="Microsoft YaHei"/>
        <charset val="134"/>
      </rPr>
      <t xml:space="preserve">
</t>
    </r>
  </si>
  <si>
    <t xml:space="preserve">不抱怨
</t>
  </si>
  <si>
    <t>不占便宜</t>
  </si>
  <si>
    <t>在吃饭/走路中觉察【二选一】</t>
  </si>
  <si>
    <t>日行一善/分享一件今日身边人或者陌生人令你心生愉悦的某个瞬间（3次以上）</t>
  </si>
  <si>
    <t>阅读《在抄经中修行》、《为什么要抄心经？》谈谈你对抄经的认识 【二选一】</t>
  </si>
  <si>
    <t>感知微笑照片</t>
  </si>
  <si>
    <t>感知微笑感悟</t>
  </si>
  <si>
    <t>参加读书会《像修行人一样生活》书友10分、书友+分享15分、分享5分、观摩5分</t>
  </si>
  <si>
    <t>阅读文章-《在生活中修行》分享感悟</t>
  </si>
  <si>
    <r>
      <rPr>
        <b/>
        <sz val="9"/>
        <color rgb="FF002060"/>
        <rFont val="Microsoft YaHei"/>
        <charset val="134"/>
      </rPr>
      <t>【悟空连线】：讨论与交流                 每天二个时间段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晚上20:00至21:00（线上分享10分、线下分享5分、线上参加5分</t>
    </r>
  </si>
  <si>
    <r>
      <rPr>
        <b/>
        <sz val="9"/>
        <color rgb="FF002060"/>
        <rFont val="Microsoft YaHei"/>
        <charset val="134"/>
      </rPr>
      <t>【悟空连线】：讨论与交流               每天二个时间段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晚上20:00至21:00（线上分享10分、线下分享5分、线上参加5分）</t>
    </r>
  </si>
  <si>
    <t>感知生命：吃桔子觉察               (线上分享10分、线下分享5分、线上参加5分）</t>
  </si>
  <si>
    <r>
      <rPr>
        <b/>
        <sz val="9"/>
        <color rgb="FF002060"/>
        <rFont val="Microsoft YaHei"/>
        <charset val="134"/>
      </rPr>
      <t xml:space="preserve">【悟空连线】：讨论与交流               </t>
    </r>
    <r>
      <rPr>
        <b/>
        <sz val="9"/>
        <color rgb="FF002060"/>
        <rFont val="Microsoft YaHei"/>
        <charset val="134"/>
      </rPr>
      <t xml:space="preserve">
中午13:00至14:00</t>
    </r>
    <r>
      <rPr>
        <b/>
        <sz val="9"/>
        <color rgb="FF002060"/>
        <rFont val="Microsoft YaHei"/>
        <charset val="134"/>
      </rPr>
      <t xml:space="preserve">
线上分享10分、线下分享5分、线上参加5分）</t>
    </r>
  </si>
  <si>
    <t>10分</t>
  </si>
  <si>
    <t>5分</t>
  </si>
  <si>
    <t>15分</t>
  </si>
  <si>
    <t>悟空星球--花果山板块—首期开村</t>
  </si>
  <si>
    <t>祥子</t>
  </si>
  <si>
    <t>盛唐一梦</t>
  </si>
  <si>
    <t xml:space="preserve">
小芳
</t>
  </si>
  <si>
    <r>
      <rPr>
        <sz val="12"/>
        <color rgb="FF000000"/>
        <rFont val="Microsoft YaHei"/>
        <charset val="134"/>
      </rPr>
      <t>美霞</t>
    </r>
    <r>
      <rPr>
        <sz val="12"/>
        <color rgb="FF000000"/>
        <rFont val="Microsoft YaHei"/>
        <charset val="134"/>
      </rPr>
      <t xml:space="preserve"> </t>
    </r>
  </si>
  <si>
    <t xml:space="preserve">
锦雯
</t>
  </si>
  <si>
    <t>王</t>
  </si>
  <si>
    <t>Laraine（松松）</t>
  </si>
  <si>
    <t>小记者</t>
  </si>
  <si>
    <t>（必修题100分）</t>
  </si>
  <si>
    <t>（选修题120分）</t>
  </si>
  <si>
    <t>总分（满分180分）</t>
  </si>
  <si>
    <t>自我介绍</t>
  </si>
  <si>
    <t>在吃饭/走路中觉察</t>
  </si>
  <si>
    <t>朗读《必经之路简介》</t>
  </si>
  <si>
    <t>日行一善（3次以上）</t>
  </si>
  <si>
    <t>阅读文章分享对抄经的认识</t>
  </si>
  <si>
    <t>参加读书会《像修行人一样生活》</t>
  </si>
  <si>
    <t>夜问-倾听</t>
  </si>
  <si>
    <t>挑战一小时不看手机</t>
  </si>
  <si>
    <t>感知生命：线上禅修</t>
  </si>
  <si>
    <t>结营晚会</t>
  </si>
  <si>
    <t>只记录不计分</t>
  </si>
  <si>
    <t>007绽放村</t>
  </si>
  <si>
    <t>阿兰</t>
  </si>
  <si>
    <t>王云</t>
  </si>
  <si>
    <t>可可</t>
  </si>
  <si>
    <t xml:space="preserve">蔡骐谦
</t>
  </si>
  <si>
    <t>蓝猴子🌈</t>
  </si>
  <si>
    <t>赵小玉</t>
  </si>
  <si>
    <t>小真</t>
  </si>
  <si>
    <t>文兮</t>
  </si>
  <si>
    <t>郭丽</t>
  </si>
  <si>
    <t>明月心</t>
  </si>
  <si>
    <t>姚</t>
  </si>
  <si>
    <t>小佳</t>
  </si>
  <si>
    <t>恩雅</t>
  </si>
  <si>
    <t>Diller</t>
  </si>
  <si>
    <t>甜宏</t>
  </si>
  <si>
    <t>一路同行</t>
  </si>
  <si>
    <t>木子李</t>
  </si>
  <si>
    <t>眉山</t>
  </si>
  <si>
    <t>三金</t>
  </si>
  <si>
    <t>寻心</t>
  </si>
  <si>
    <t>小瓶子</t>
  </si>
  <si>
    <t>老肖</t>
  </si>
  <si>
    <t>素素</t>
  </si>
  <si>
    <t>子君</t>
  </si>
  <si>
    <t>花开朵朵</t>
  </si>
  <si>
    <t>VIVI</t>
  </si>
  <si>
    <t>何三春</t>
  </si>
  <si>
    <t>李娴</t>
  </si>
  <si>
    <t>凤凰花</t>
  </si>
  <si>
    <t>longlong</t>
  </si>
  <si>
    <t>裴唐莉</t>
  </si>
  <si>
    <t>悟空星球-花果山福地--001期红豆分配</t>
  </si>
  <si>
    <t>红豆</t>
  </si>
  <si>
    <t>WK2501001</t>
  </si>
  <si>
    <t>WK2501002</t>
  </si>
  <si>
    <t>WK2501003</t>
  </si>
  <si>
    <t>WK2501004</t>
  </si>
  <si>
    <t>WK2501005</t>
  </si>
  <si>
    <t xml:space="preserve"> 盛唐一梦	</t>
  </si>
  <si>
    <t>WK2501006</t>
  </si>
  <si>
    <t>美霞</t>
  </si>
  <si>
    <t>WK2501007</t>
  </si>
  <si>
    <t>WK2501008</t>
  </si>
  <si>
    <t>WK2501009</t>
  </si>
  <si>
    <t>WK2501010</t>
  </si>
  <si>
    <t>WK2501011</t>
  </si>
  <si>
    <t>WK2501012</t>
  </si>
  <si>
    <t>WK2501013</t>
  </si>
  <si>
    <t>WK2501014</t>
  </si>
  <si>
    <t>WK2501015</t>
  </si>
  <si>
    <t>WK2501016</t>
  </si>
  <si>
    <t>WK2501017</t>
  </si>
  <si>
    <t>WK2501018</t>
  </si>
  <si>
    <t>能量官</t>
  </si>
  <si>
    <t>WK2501019</t>
  </si>
  <si>
    <t>文案创作</t>
  </si>
  <si>
    <t>总计（毕业11*100+做作业4*50=1300）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</si>
</sst>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m&quot;月&quot;d&quot;日&quot;;@"/>
    <numFmt numFmtId="177" formatCode="yyyy&quot;年&quot;m&quot;月&quot;d&quot;日&quot;;@"/>
  </numFmts>
  <fonts count="43">
    <font>
      <sz val="10"/>
      <color theme="1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20"/>
      <name val="SimHei"/>
      <charset val="134"/>
    </font>
    <font>
      <b/>
      <sz val="9"/>
      <color rgb="FF002060"/>
      <name val="Microsoft YaHei"/>
      <charset val="134"/>
    </font>
    <font>
      <sz val="9"/>
      <color rgb="FF002060"/>
      <name val="Microsoft YaHei"/>
      <charset val="134"/>
    </font>
    <font>
      <sz val="10"/>
      <name val="Microsoft YaHei"/>
      <charset val="134"/>
    </font>
    <font>
      <b/>
      <sz val="9"/>
      <name val="Microsoft YaHei"/>
      <charset val="134"/>
    </font>
    <font>
      <sz val="9"/>
      <name val="Microsoft YaHei"/>
      <charset val="134"/>
    </font>
    <font>
      <sz val="12"/>
      <color rgb="FF002060"/>
      <name val="Microsoft YaHei"/>
      <charset val="134"/>
    </font>
    <font>
      <sz val="12"/>
      <name val="Microsoft YaHei"/>
      <charset val="134"/>
    </font>
    <font>
      <sz val="10"/>
      <name val="宋体"/>
      <charset val="134"/>
      <scheme val="minor"/>
    </font>
    <font>
      <b/>
      <sz val="14"/>
      <name val="宋体"/>
      <charset val="134"/>
      <scheme val="minor"/>
    </font>
    <font>
      <b/>
      <sz val="14"/>
      <color rgb="FF7030A0"/>
      <name val="宋体"/>
      <charset val="134"/>
      <scheme val="minor"/>
    </font>
    <font>
      <b/>
      <sz val="11"/>
      <name val="等线"/>
      <charset val="134"/>
    </font>
    <font>
      <b/>
      <sz val="12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等线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rgb="FF000000"/>
      <name val="Microsoft YaHei"/>
      <charset val="134"/>
    </font>
  </fonts>
  <fills count="55">
    <fill>
      <patternFill patternType="none"/>
    </fill>
    <fill>
      <patternFill patternType="gray125"/>
    </fill>
    <fill>
      <patternFill patternType="solid">
        <fgColor rgb="FFFF9C99"/>
        <bgColor indexed="64"/>
      </patternFill>
    </fill>
    <fill>
      <patternFill patternType="solid">
        <fgColor rgb="FFD58EFF"/>
        <bgColor indexed="64"/>
      </patternFill>
    </fill>
    <fill>
      <patternFill patternType="solid">
        <fgColor rgb="FF98D7B6"/>
        <bgColor indexed="64"/>
      </patternFill>
    </fill>
    <fill>
      <patternFill patternType="solid">
        <fgColor rgb="FFC3EAD5"/>
        <bgColor indexed="64"/>
      </patternFill>
    </fill>
    <fill>
      <patternFill patternType="solid">
        <fgColor rgb="FFEAFA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2C7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DDFF"/>
        <bgColor indexed="64"/>
      </patternFill>
    </fill>
    <fill>
      <patternFill patternType="solid">
        <fgColor rgb="FF99BEFF"/>
        <bgColor indexed="64"/>
      </patternFill>
    </fill>
    <fill>
      <patternFill patternType="solid">
        <fgColor rgb="FFFFEEAD"/>
        <bgColor indexed="64"/>
      </patternFill>
    </fill>
    <fill>
      <patternFill patternType="solid">
        <fgColor rgb="FF9A38D7"/>
        <bgColor indexed="64"/>
      </patternFill>
    </fill>
    <fill>
      <patternFill patternType="solid">
        <fgColor rgb="FFFFC9C7"/>
        <bgColor indexed="64"/>
      </patternFill>
    </fill>
    <fill>
      <patternFill patternType="solid">
        <fgColor rgb="FFF5C400"/>
        <bgColor indexed="64"/>
      </patternFill>
    </fill>
    <fill>
      <patternFill patternType="solid">
        <fgColor rgb="FFC7DCFF"/>
        <bgColor indexed="64"/>
      </patternFill>
    </fill>
    <fill>
      <patternFill patternType="solid">
        <fgColor rgb="FFFDEBFF"/>
        <bgColor indexed="64"/>
      </patternFill>
    </fill>
    <fill>
      <patternFill patternType="solid">
        <fgColor rgb="FFFFE27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BA84"/>
        <bgColor indexed="64"/>
      </patternFill>
    </fill>
    <fill>
      <patternFill patternType="solid">
        <fgColor rgb="FFDAE3F3"/>
        <bgColor indexed="64"/>
      </patternFill>
    </fill>
    <fill>
      <patternFill patternType="solid">
        <fgColor rgb="FFFFC00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/>
      <bottom style="thin">
        <color rgb="FF000000"/>
      </bottom>
      <diagonal/>
    </border>
    <border diagonalDown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ont="0" applyFill="0" applyBorder="0" applyAlignment="0">
      <alignment vertical="center"/>
    </xf>
    <xf numFmtId="43" fontId="22" fillId="0" borderId="0" applyFont="0" applyFill="0" applyBorder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24" borderId="19" applyNumberFormat="0" applyFon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20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0" borderId="2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25" borderId="22" applyNumberFormat="0" applyAlignment="0" applyProtection="0">
      <alignment vertical="center"/>
    </xf>
    <xf numFmtId="0" fontId="32" fillId="26" borderId="23" applyNumberFormat="0" applyAlignment="0" applyProtection="0">
      <alignment vertical="center"/>
    </xf>
    <xf numFmtId="0" fontId="33" fillId="26" borderId="22" applyNumberFormat="0" applyAlignment="0" applyProtection="0">
      <alignment vertical="center"/>
    </xf>
    <xf numFmtId="0" fontId="34" fillId="27" borderId="24" applyNumberFormat="0" applyAlignment="0" applyProtection="0">
      <alignment vertical="center"/>
    </xf>
    <xf numFmtId="0" fontId="35" fillId="0" borderId="25" applyNumberFormat="0" applyFill="0" applyAlignment="0" applyProtection="0">
      <alignment vertical="center"/>
    </xf>
    <xf numFmtId="0" fontId="36" fillId="0" borderId="26" applyNumberFormat="0" applyFill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32" borderId="0" applyNumberFormat="0" applyBorder="0" applyAlignment="0" applyProtection="0">
      <alignment vertical="center"/>
    </xf>
    <xf numFmtId="0" fontId="41" fillId="33" borderId="0" applyNumberFormat="0" applyBorder="0" applyAlignment="0" applyProtection="0">
      <alignment vertical="center"/>
    </xf>
    <xf numFmtId="0" fontId="40" fillId="34" borderId="0" applyNumberFormat="0" applyBorder="0" applyAlignment="0" applyProtection="0">
      <alignment vertical="center"/>
    </xf>
    <xf numFmtId="0" fontId="40" fillId="35" borderId="0" applyNumberFormat="0" applyBorder="0" applyAlignment="0" applyProtection="0">
      <alignment vertical="center"/>
    </xf>
    <xf numFmtId="0" fontId="41" fillId="36" borderId="0" applyNumberFormat="0" applyBorder="0" applyAlignment="0" applyProtection="0">
      <alignment vertical="center"/>
    </xf>
    <xf numFmtId="0" fontId="41" fillId="37" borderId="0" applyNumberFormat="0" applyBorder="0" applyAlignment="0" applyProtection="0">
      <alignment vertical="center"/>
    </xf>
    <xf numFmtId="0" fontId="40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0" fillId="42" borderId="0" applyNumberFormat="0" applyBorder="0" applyAlignment="0" applyProtection="0">
      <alignment vertical="center"/>
    </xf>
    <xf numFmtId="0" fontId="40" fillId="43" borderId="0" applyNumberFormat="0" applyBorder="0" applyAlignment="0" applyProtection="0">
      <alignment vertical="center"/>
    </xf>
    <xf numFmtId="0" fontId="41" fillId="44" borderId="0" applyNumberFormat="0" applyBorder="0" applyAlignment="0" applyProtection="0">
      <alignment vertical="center"/>
    </xf>
    <xf numFmtId="0" fontId="41" fillId="45" borderId="0" applyNumberFormat="0" applyBorder="0" applyAlignment="0" applyProtection="0">
      <alignment vertical="center"/>
    </xf>
    <xf numFmtId="0" fontId="40" fillId="46" borderId="0" applyNumberFormat="0" applyBorder="0" applyAlignment="0" applyProtection="0">
      <alignment vertical="center"/>
    </xf>
    <xf numFmtId="0" fontId="40" fillId="47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0" fontId="41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2" borderId="0" applyNumberFormat="0" applyBorder="0" applyAlignment="0" applyProtection="0">
      <alignment vertical="center"/>
    </xf>
    <xf numFmtId="0" fontId="41" fillId="53" borderId="0" applyNumberFormat="0" applyBorder="0" applyAlignment="0" applyProtection="0">
      <alignment vertical="center"/>
    </xf>
    <xf numFmtId="0" fontId="40" fillId="54" borderId="0" applyNumberFormat="0" applyBorder="0" applyAlignment="0" applyProtection="0">
      <alignment vertical="center"/>
    </xf>
  </cellStyleXfs>
  <cellXfs count="238">
    <xf numFmtId="0" fontId="0" fillId="0" borderId="0" xfId="0">
      <alignment vertical="center"/>
    </xf>
    <xf numFmtId="0" fontId="1" fillId="2" borderId="0" xfId="0" applyNumberFormat="1" applyFont="1" applyFill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1" fillId="4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6" borderId="1" xfId="0" applyFill="1" applyBorder="1">
      <alignment vertical="center"/>
    </xf>
    <xf numFmtId="0" fontId="0" fillId="7" borderId="1" xfId="0" applyFill="1" applyBorder="1">
      <alignment vertical="center"/>
    </xf>
    <xf numFmtId="0" fontId="1" fillId="4" borderId="1" xfId="0" applyFont="1" applyFill="1" applyBorder="1" applyAlignment="1">
      <alignment horizontal="center" vertical="center"/>
    </xf>
    <xf numFmtId="0" fontId="2" fillId="5" borderId="1" xfId="0" applyNumberFormat="1" applyFont="1" applyFill="1" applyBorder="1" applyAlignment="1">
      <alignment horizontal="center" vertical="center"/>
    </xf>
    <xf numFmtId="0" fontId="0" fillId="7" borderId="1" xfId="0" applyNumberFormat="1" applyFill="1" applyBorder="1">
      <alignment vertical="center"/>
    </xf>
    <xf numFmtId="0" fontId="1" fillId="4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5" borderId="1" xfId="0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0" fillId="5" borderId="1" xfId="0" applyFill="1" applyBorder="1">
      <alignment vertical="center"/>
    </xf>
    <xf numFmtId="0" fontId="0" fillId="7" borderId="1" xfId="0" applyFill="1" applyBorder="1">
      <alignment vertical="center"/>
    </xf>
    <xf numFmtId="0" fontId="1" fillId="8" borderId="0" xfId="0" applyNumberFormat="1" applyFont="1" applyFill="1">
      <alignment vertical="center"/>
    </xf>
    <xf numFmtId="0" fontId="0" fillId="8" borderId="0" xfId="0" applyNumberFormat="1" applyFill="1">
      <alignment vertical="center"/>
    </xf>
    <xf numFmtId="0" fontId="0" fillId="9" borderId="0" xfId="0" applyNumberFormat="1" applyFill="1" applyBorder="1" applyAlignment="1">
      <alignment vertical="center"/>
    </xf>
    <xf numFmtId="0" fontId="4" fillId="0" borderId="0" xfId="0" applyFont="1" applyFill="1" applyAlignment="1">
      <alignment horizontal="center" vertical="center"/>
    </xf>
    <xf numFmtId="0" fontId="5" fillId="10" borderId="2" xfId="0" applyFont="1" applyFill="1" applyBorder="1" applyAlignment="1">
      <alignment horizontal="center" vertical="center" wrapText="1"/>
    </xf>
    <xf numFmtId="0" fontId="5" fillId="10" borderId="2" xfId="0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vertical="center" wrapText="1"/>
    </xf>
    <xf numFmtId="0" fontId="5" fillId="11" borderId="4" xfId="0" applyFont="1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176" fontId="5" fillId="11" borderId="4" xfId="0" applyNumberFormat="1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9" borderId="1" xfId="0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wrapText="1"/>
    </xf>
    <xf numFmtId="0" fontId="5" fillId="9" borderId="4" xfId="0" applyFont="1" applyFill="1" applyBorder="1" applyAlignment="1">
      <alignment horizontal="center" vertical="center"/>
    </xf>
    <xf numFmtId="0" fontId="6" fillId="9" borderId="4" xfId="0" applyFont="1" applyFill="1" applyBorder="1" applyAlignment="1">
      <alignment horizontal="center" vertical="center"/>
    </xf>
    <xf numFmtId="0" fontId="0" fillId="0" borderId="5" xfId="0" applyFill="1" applyBorder="1">
      <alignment vertical="center"/>
    </xf>
    <xf numFmtId="0" fontId="0" fillId="0" borderId="3" xfId="0" applyFill="1" applyBorder="1">
      <alignment vertical="center"/>
    </xf>
    <xf numFmtId="0" fontId="0" fillId="12" borderId="1" xfId="0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/>
    </xf>
    <xf numFmtId="0" fontId="8" fillId="12" borderId="1" xfId="0" applyFont="1" applyFill="1" applyBorder="1" applyAlignment="1">
      <alignment horizontal="center" vertical="center"/>
    </xf>
    <xf numFmtId="0" fontId="6" fillId="12" borderId="4" xfId="0" applyFont="1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7" fillId="13" borderId="1" xfId="0" applyFont="1" applyFill="1" applyBorder="1" applyAlignment="1">
      <alignment horizontal="center" vertical="center"/>
    </xf>
    <xf numFmtId="0" fontId="8" fillId="13" borderId="1" xfId="0" applyFont="1" applyFill="1" applyBorder="1" applyAlignment="1">
      <alignment horizontal="center" vertical="center"/>
    </xf>
    <xf numFmtId="0" fontId="6" fillId="13" borderId="4" xfId="0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7" fillId="5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176" fontId="5" fillId="11" borderId="1" xfId="0" applyNumberFormat="1" applyFont="1" applyFill="1" applyBorder="1" applyAlignment="1">
      <alignment horizontal="center" vertical="center" wrapText="1"/>
    </xf>
    <xf numFmtId="176" fontId="5" fillId="11" borderId="6" xfId="0" applyNumberFormat="1" applyFont="1" applyFill="1" applyBorder="1" applyAlignment="1">
      <alignment horizontal="center" vertical="center" wrapText="1"/>
    </xf>
    <xf numFmtId="0" fontId="0" fillId="0" borderId="7" xfId="0" applyFill="1" applyBorder="1">
      <alignment vertical="center"/>
    </xf>
    <xf numFmtId="0" fontId="5" fillId="11" borderId="1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9" fillId="9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center" vertical="center"/>
    </xf>
    <xf numFmtId="0" fontId="9" fillId="13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0" fillId="0" borderId="6" xfId="0" applyFill="1" applyBorder="1">
      <alignment vertical="center"/>
    </xf>
    <xf numFmtId="176" fontId="5" fillId="7" borderId="1" xfId="0" applyNumberFormat="1" applyFont="1" applyFill="1" applyBorder="1" applyAlignment="1">
      <alignment horizontal="center" vertical="center" wrapText="1"/>
    </xf>
    <xf numFmtId="176" fontId="5" fillId="7" borderId="6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6" fillId="9" borderId="1" xfId="0" applyFont="1" applyFill="1" applyBorder="1" applyAlignment="1">
      <alignment horizontal="center" vertical="center"/>
    </xf>
    <xf numFmtId="0" fontId="5" fillId="12" borderId="4" xfId="0" applyFont="1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vertical="center"/>
    </xf>
    <xf numFmtId="0" fontId="5" fillId="13" borderId="4" xfId="0" applyFont="1" applyFill="1" applyBorder="1" applyAlignment="1">
      <alignment horizontal="center" vertical="center"/>
    </xf>
    <xf numFmtId="0" fontId="6" fillId="13" borderId="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176" fontId="5" fillId="7" borderId="8" xfId="0" applyNumberFormat="1" applyFont="1" applyFill="1" applyBorder="1" applyAlignment="1">
      <alignment horizontal="center" vertical="center" wrapText="1"/>
    </xf>
    <xf numFmtId="0" fontId="0" fillId="0" borderId="9" xfId="0" applyFill="1" applyBorder="1">
      <alignment vertical="center"/>
    </xf>
    <xf numFmtId="0" fontId="5" fillId="7" borderId="3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center" vertical="center" wrapText="1"/>
    </xf>
    <xf numFmtId="14" fontId="5" fillId="7" borderId="6" xfId="0" applyNumberFormat="1" applyFont="1" applyFill="1" applyBorder="1" applyAlignment="1">
      <alignment horizontal="right" vertical="center"/>
    </xf>
    <xf numFmtId="177" fontId="9" fillId="9" borderId="1" xfId="0" applyNumberFormat="1" applyFont="1" applyFill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10" borderId="2" xfId="0" applyNumberFormat="1" applyFont="1" applyFill="1" applyBorder="1" applyAlignment="1">
      <alignment horizontal="left" vertical="center" wrapText="1"/>
    </xf>
    <xf numFmtId="0" fontId="5" fillId="10" borderId="2" xfId="0" applyNumberFormat="1" applyFont="1" applyFill="1" applyBorder="1" applyAlignment="1">
      <alignment horizontal="left" vertical="center"/>
    </xf>
    <xf numFmtId="0" fontId="5" fillId="10" borderId="2" xfId="0" applyNumberFormat="1" applyFont="1" applyFill="1" applyBorder="1" applyAlignment="1">
      <alignment horizontal="center" vertical="center" wrapText="1"/>
    </xf>
    <xf numFmtId="0" fontId="5" fillId="11" borderId="4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5" fillId="11" borderId="4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1" fillId="9" borderId="1" xfId="0" applyNumberFormat="1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/>
    </xf>
    <xf numFmtId="0" fontId="11" fillId="9" borderId="2" xfId="0" applyNumberFormat="1" applyFont="1" applyFill="1" applyBorder="1" applyAlignment="1">
      <alignment horizontal="center" vertical="center"/>
    </xf>
    <xf numFmtId="0" fontId="7" fillId="9" borderId="1" xfId="0" applyNumberFormat="1" applyFont="1" applyFill="1" applyBorder="1" applyAlignment="1">
      <alignment horizontal="center" vertical="center"/>
    </xf>
    <xf numFmtId="0" fontId="6" fillId="9" borderId="4" xfId="0" applyNumberFormat="1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>
      <alignment horizontal="center" vertical="center"/>
    </xf>
    <xf numFmtId="0" fontId="11" fillId="12" borderId="1" xfId="0" applyNumberFormat="1" applyFont="1" applyFill="1" applyBorder="1" applyAlignment="1">
      <alignment horizontal="center" vertical="center" wrapText="1"/>
    </xf>
    <xf numFmtId="0" fontId="11" fillId="12" borderId="2" xfId="0" applyNumberFormat="1" applyFont="1" applyFill="1" applyBorder="1" applyAlignment="1">
      <alignment horizontal="center" vertical="center" wrapText="1"/>
    </xf>
    <xf numFmtId="0" fontId="7" fillId="12" borderId="1" xfId="0" applyNumberFormat="1" applyFont="1" applyFill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11" fillId="13" borderId="2" xfId="0" applyNumberFormat="1" applyFont="1" applyFill="1" applyBorder="1" applyAlignment="1">
      <alignment horizontal="center" vertical="center"/>
    </xf>
    <xf numFmtId="0" fontId="11" fillId="13" borderId="4" xfId="0" applyNumberFormat="1" applyFont="1" applyFill="1" applyBorder="1" applyAlignment="1">
      <alignment horizontal="center" vertical="center" wrapText="1"/>
    </xf>
    <xf numFmtId="0" fontId="11" fillId="13" borderId="4" xfId="0" applyNumberFormat="1" applyFont="1" applyFill="1" applyBorder="1" applyAlignment="1">
      <alignment horizontal="center" vertical="center"/>
    </xf>
    <xf numFmtId="0" fontId="7" fillId="13" borderId="1" xfId="0" applyNumberFormat="1" applyFont="1" applyFill="1" applyBorder="1" applyAlignment="1">
      <alignment horizontal="center" vertical="center"/>
    </xf>
    <xf numFmtId="0" fontId="5" fillId="9" borderId="4" xfId="0" applyNumberFormat="1" applyFont="1" applyFill="1" applyBorder="1" applyAlignment="1">
      <alignment horizontal="center" vertical="center"/>
    </xf>
    <xf numFmtId="0" fontId="0" fillId="0" borderId="10" xfId="0" applyBorder="1">
      <alignment vertical="center"/>
    </xf>
    <xf numFmtId="0" fontId="7" fillId="13" borderId="1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11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 vertical="center"/>
    </xf>
    <xf numFmtId="0" fontId="7" fillId="5" borderId="1" xfId="0" applyNumberFormat="1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5" fillId="11" borderId="6" xfId="0" applyNumberFormat="1" applyFont="1" applyFill="1" applyBorder="1" applyAlignment="1">
      <alignment horizontal="center" vertical="center" wrapText="1"/>
    </xf>
    <xf numFmtId="0" fontId="5" fillId="11" borderId="1" xfId="0" applyNumberFormat="1" applyFont="1" applyFill="1" applyBorder="1" applyAlignment="1">
      <alignment horizontal="center" vertical="center" wrapText="1"/>
    </xf>
    <xf numFmtId="0" fontId="9" fillId="9" borderId="1" xfId="0" applyNumberFormat="1" applyFont="1" applyFill="1" applyBorder="1" applyAlignment="1">
      <alignment horizontal="center" vertical="center"/>
    </xf>
    <xf numFmtId="0" fontId="9" fillId="12" borderId="1" xfId="0" applyNumberFormat="1" applyFont="1" applyFill="1" applyBorder="1" applyAlignment="1">
      <alignment horizontal="center" vertical="center"/>
    </xf>
    <xf numFmtId="0" fontId="9" fillId="13" borderId="1" xfId="0" applyNumberFormat="1" applyFont="1" applyFill="1" applyBorder="1" applyAlignment="1">
      <alignment horizontal="center" vertical="center"/>
    </xf>
    <xf numFmtId="0" fontId="9" fillId="5" borderId="1" xfId="0" applyNumberFormat="1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 wrapText="1"/>
    </xf>
    <xf numFmtId="0" fontId="0" fillId="0" borderId="6" xfId="0" applyBorder="1">
      <alignment vertical="center"/>
    </xf>
    <xf numFmtId="0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NumberFormat="1" applyFont="1" applyFill="1" applyBorder="1" applyAlignment="1">
      <alignment horizontal="left" vertical="center" wrapText="1"/>
    </xf>
    <xf numFmtId="0" fontId="9" fillId="9" borderId="4" xfId="0" applyFont="1" applyFill="1" applyBorder="1" applyAlignment="1">
      <alignment horizontal="center" vertical="center"/>
    </xf>
    <xf numFmtId="0" fontId="5" fillId="7" borderId="3" xfId="0" applyNumberFormat="1" applyFont="1" applyFill="1" applyBorder="1" applyAlignment="1">
      <alignment horizontal="left" vertical="center" wrapText="1"/>
    </xf>
    <xf numFmtId="0" fontId="5" fillId="7" borderId="7" xfId="0" applyFont="1" applyFill="1" applyBorder="1">
      <alignment vertical="center"/>
    </xf>
    <xf numFmtId="0" fontId="0" fillId="0" borderId="7" xfId="0" applyBorder="1">
      <alignment vertical="center"/>
    </xf>
    <xf numFmtId="14" fontId="5" fillId="7" borderId="6" xfId="0" applyNumberFormat="1" applyFont="1" applyFill="1" applyBorder="1" applyAlignment="1">
      <alignment horizontal="center" vertical="center"/>
    </xf>
    <xf numFmtId="0" fontId="13" fillId="14" borderId="0" xfId="0" applyFont="1" applyFill="1">
      <alignment vertical="center"/>
    </xf>
    <xf numFmtId="0" fontId="13" fillId="14" borderId="0" xfId="0" applyNumberFormat="1" applyFont="1" applyFill="1">
      <alignment vertical="center"/>
    </xf>
    <xf numFmtId="0" fontId="1" fillId="8" borderId="1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>
      <alignment vertical="center" wrapText="1"/>
    </xf>
    <xf numFmtId="0" fontId="1" fillId="4" borderId="1" xfId="0" applyFont="1" applyFill="1" applyBorder="1">
      <alignment vertical="center"/>
    </xf>
    <xf numFmtId="0" fontId="1" fillId="4" borderId="1" xfId="0" applyNumberFormat="1" applyFont="1" applyFill="1" applyBorder="1" applyAlignment="1">
      <alignment vertical="center" wrapText="1"/>
    </xf>
    <xf numFmtId="0" fontId="0" fillId="4" borderId="1" xfId="0" applyFill="1" applyBorder="1">
      <alignment vertical="center"/>
    </xf>
    <xf numFmtId="0" fontId="1" fillId="15" borderId="1" xfId="0" applyFont="1" applyFill="1" applyBorder="1">
      <alignment vertical="center"/>
    </xf>
    <xf numFmtId="0" fontId="1" fillId="15" borderId="1" xfId="0" applyNumberFormat="1" applyFont="1" applyFill="1" applyBorder="1">
      <alignment vertical="center"/>
    </xf>
    <xf numFmtId="0" fontId="0" fillId="15" borderId="1" xfId="0" applyFill="1" applyBorder="1">
      <alignment vertical="center"/>
    </xf>
    <xf numFmtId="0" fontId="1" fillId="15" borderId="1" xfId="0" applyNumberFormat="1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0" fontId="1" fillId="7" borderId="1" xfId="0" applyFont="1" applyFill="1" applyBorder="1" applyAlignment="1">
      <alignment vertical="center" wrapText="1"/>
    </xf>
    <xf numFmtId="0" fontId="1" fillId="15" borderId="6" xfId="0" applyFont="1" applyFill="1" applyBorder="1" applyAlignment="1">
      <alignment horizontal="left" vertical="center"/>
    </xf>
    <xf numFmtId="0" fontId="1" fillId="15" borderId="12" xfId="0" applyNumberFormat="1" applyFont="1" applyFill="1" applyBorder="1" applyAlignment="1">
      <alignment vertical="center" wrapText="1"/>
    </xf>
    <xf numFmtId="0" fontId="1" fillId="15" borderId="13" xfId="0" applyFont="1" applyFill="1" applyBorder="1">
      <alignment vertical="center"/>
    </xf>
    <xf numFmtId="0" fontId="0" fillId="15" borderId="4" xfId="0" applyFill="1" applyBorder="1">
      <alignment vertical="center"/>
    </xf>
    <xf numFmtId="0" fontId="0" fillId="0" borderId="14" xfId="0" applyFill="1" applyBorder="1">
      <alignment vertical="center"/>
    </xf>
    <xf numFmtId="0" fontId="1" fillId="15" borderId="15" xfId="0" applyFont="1" applyFill="1" applyBorder="1">
      <alignment vertical="center"/>
    </xf>
    <xf numFmtId="0" fontId="1" fillId="15" borderId="16" xfId="0" applyNumberFormat="1" applyFont="1" applyFill="1" applyBorder="1" applyAlignment="1">
      <alignment vertical="center" wrapText="1"/>
    </xf>
    <xf numFmtId="0" fontId="0" fillId="0" borderId="17" xfId="0" applyFill="1" applyBorder="1">
      <alignment vertical="center"/>
    </xf>
    <xf numFmtId="0" fontId="1" fillId="15" borderId="14" xfId="0" applyNumberFormat="1" applyFont="1" applyFill="1" applyBorder="1">
      <alignment vertical="center"/>
    </xf>
    <xf numFmtId="0" fontId="0" fillId="0" borderId="15" xfId="0" applyFill="1" applyBorder="1">
      <alignment vertical="center"/>
    </xf>
    <xf numFmtId="0" fontId="1" fillId="4" borderId="1" xfId="0" applyNumberFormat="1" applyFont="1" applyFill="1" applyBorder="1">
      <alignment vertical="center"/>
    </xf>
    <xf numFmtId="0" fontId="0" fillId="15" borderId="1" xfId="0" applyNumberFormat="1" applyFill="1" applyBorder="1">
      <alignment vertical="center"/>
    </xf>
    <xf numFmtId="0" fontId="3" fillId="7" borderId="2" xfId="0" applyFont="1" applyFill="1" applyBorder="1" applyAlignment="1">
      <alignment vertical="center" wrapText="1"/>
    </xf>
    <xf numFmtId="0" fontId="1" fillId="15" borderId="2" xfId="0" applyFont="1" applyFill="1" applyBorder="1">
      <alignment vertical="center"/>
    </xf>
    <xf numFmtId="0" fontId="1" fillId="15" borderId="2" xfId="0" applyNumberFormat="1" applyFont="1" applyFill="1" applyBorder="1">
      <alignment vertical="center"/>
    </xf>
    <xf numFmtId="0" fontId="1" fillId="9" borderId="1" xfId="0" applyNumberFormat="1" applyFont="1" applyFill="1" applyBorder="1" applyAlignment="1">
      <alignment horizontal="left" vertical="center" wrapText="1"/>
    </xf>
    <xf numFmtId="0" fontId="1" fillId="9" borderId="6" xfId="0" applyNumberFormat="1" applyFont="1" applyFill="1" applyBorder="1">
      <alignment vertical="center"/>
    </xf>
    <xf numFmtId="0" fontId="0" fillId="9" borderId="1" xfId="0" applyFill="1" applyBorder="1">
      <alignment vertical="center"/>
    </xf>
    <xf numFmtId="0" fontId="0" fillId="16" borderId="3" xfId="0" applyFill="1" applyBorder="1">
      <alignment vertical="center"/>
    </xf>
    <xf numFmtId="0" fontId="0" fillId="16" borderId="1" xfId="0" applyFill="1" applyBorder="1">
      <alignment vertical="center"/>
    </xf>
    <xf numFmtId="0" fontId="1" fillId="0" borderId="0" xfId="0" applyNumberFormat="1" applyFont="1" applyFill="1">
      <alignment vertical="center"/>
    </xf>
    <xf numFmtId="0" fontId="0" fillId="4" borderId="1" xfId="0" applyFill="1" applyBorder="1" applyAlignment="1">
      <alignment vertical="center" wrapText="1"/>
    </xf>
    <xf numFmtId="0" fontId="0" fillId="15" borderId="1" xfId="0" applyFill="1" applyBorder="1" applyAlignment="1">
      <alignment vertical="center" wrapText="1"/>
    </xf>
    <xf numFmtId="0" fontId="2" fillId="15" borderId="1" xfId="0" applyNumberFormat="1" applyFont="1" applyFill="1" applyBorder="1" applyAlignment="1">
      <alignment vertical="center" wrapText="1"/>
    </xf>
    <xf numFmtId="0" fontId="14" fillId="0" borderId="0" xfId="0" applyFont="1" applyFill="1">
      <alignment vertical="center"/>
    </xf>
    <xf numFmtId="0" fontId="1" fillId="8" borderId="18" xfId="0" applyFont="1" applyFill="1" applyBorder="1" applyAlignment="1">
      <alignment horizontal="center" vertical="center"/>
    </xf>
    <xf numFmtId="176" fontId="1" fillId="8" borderId="1" xfId="0" applyNumberFormat="1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center" vertical="center" wrapText="1"/>
    </xf>
    <xf numFmtId="0" fontId="0" fillId="11" borderId="1" xfId="0" applyFill="1" applyBorder="1" applyAlignment="1">
      <alignment horizontal="center" vertical="center" wrapText="1"/>
    </xf>
    <xf numFmtId="0" fontId="0" fillId="11" borderId="1" xfId="0" applyFill="1" applyBorder="1" applyAlignment="1">
      <alignment horizontal="left" vertical="center" wrapText="1"/>
    </xf>
    <xf numFmtId="0" fontId="2" fillId="11" borderId="1" xfId="0" applyNumberFormat="1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left" vertical="center" wrapText="1"/>
    </xf>
    <xf numFmtId="0" fontId="0" fillId="6" borderId="0" xfId="0" applyFill="1" applyAlignment="1">
      <alignment horizontal="left" vertical="center" wrapText="1"/>
    </xf>
    <xf numFmtId="0" fontId="1" fillId="14" borderId="18" xfId="0" applyFont="1" applyFill="1" applyBorder="1" applyAlignment="1">
      <alignment horizontal="center" vertical="center"/>
    </xf>
    <xf numFmtId="176" fontId="1" fillId="14" borderId="1" xfId="0" applyNumberFormat="1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 wrapText="1"/>
    </xf>
    <xf numFmtId="0" fontId="0" fillId="17" borderId="1" xfId="0" applyFill="1" applyBorder="1" applyAlignment="1">
      <alignment horizontal="left" vertical="center" wrapText="1"/>
    </xf>
    <xf numFmtId="0" fontId="2" fillId="17" borderId="0" xfId="0" applyNumberFormat="1" applyFont="1" applyFill="1">
      <alignment vertical="center"/>
    </xf>
    <xf numFmtId="0" fontId="2" fillId="17" borderId="1" xfId="0" applyNumberFormat="1" applyFont="1" applyFill="1" applyBorder="1" applyAlignment="1">
      <alignment horizontal="left" vertical="center" wrapText="1"/>
    </xf>
    <xf numFmtId="0" fontId="0" fillId="17" borderId="0" xfId="0" applyFill="1">
      <alignment vertical="center"/>
    </xf>
    <xf numFmtId="0" fontId="0" fillId="18" borderId="1" xfId="0" applyFill="1" applyBorder="1" applyAlignment="1">
      <alignment horizontal="left" vertical="center" wrapText="1"/>
    </xf>
    <xf numFmtId="0" fontId="0" fillId="18" borderId="1" xfId="0" applyFill="1" applyBorder="1" applyAlignment="1">
      <alignment horizontal="center" vertical="center" wrapText="1"/>
    </xf>
    <xf numFmtId="0" fontId="2" fillId="18" borderId="1" xfId="0" applyFont="1" applyFill="1" applyBorder="1" applyAlignment="1">
      <alignment horizontal="center" vertical="center" wrapText="1"/>
    </xf>
    <xf numFmtId="0" fontId="1" fillId="19" borderId="1" xfId="0" applyFont="1" applyFill="1" applyBorder="1" applyAlignment="1">
      <alignment horizontal="center" vertical="center"/>
    </xf>
    <xf numFmtId="0" fontId="1" fillId="20" borderId="18" xfId="0" applyFont="1" applyFill="1" applyBorder="1" applyAlignment="1">
      <alignment horizontal="center" vertical="center"/>
    </xf>
    <xf numFmtId="176" fontId="1" fillId="20" borderId="1" xfId="0" applyNumberFormat="1" applyFont="1" applyFill="1" applyBorder="1" applyAlignment="1">
      <alignment horizontal="center" vertical="center"/>
    </xf>
    <xf numFmtId="0" fontId="15" fillId="21" borderId="1" xfId="0" applyFont="1" applyFill="1" applyBorder="1" applyAlignment="1">
      <alignment horizontal="center" vertical="center" wrapText="1"/>
    </xf>
    <xf numFmtId="0" fontId="2" fillId="15" borderId="1" xfId="0" applyNumberFormat="1" applyFont="1" applyFill="1" applyBorder="1" applyAlignment="1">
      <alignment horizontal="left" vertical="center" wrapText="1"/>
    </xf>
    <xf numFmtId="0" fontId="0" fillId="15" borderId="1" xfId="0" applyFill="1" applyBorder="1" applyAlignment="1">
      <alignment horizontal="left" vertical="center" wrapText="1"/>
    </xf>
    <xf numFmtId="0" fontId="0" fillId="13" borderId="1" xfId="0" applyFill="1" applyBorder="1" applyAlignment="1">
      <alignment horizontal="left" vertical="center" wrapText="1"/>
    </xf>
    <xf numFmtId="0" fontId="2" fillId="13" borderId="1" xfId="0" applyNumberFormat="1" applyFont="1" applyFill="1" applyBorder="1" applyAlignment="1">
      <alignment horizontal="left" vertical="center" wrapText="1"/>
    </xf>
    <xf numFmtId="0" fontId="2" fillId="11" borderId="1" xfId="0" applyNumberFormat="1" applyFont="1" applyFill="1" applyBorder="1" applyAlignment="1">
      <alignment horizontal="left" vertical="center" wrapText="1"/>
    </xf>
    <xf numFmtId="0" fontId="1" fillId="14" borderId="0" xfId="0" applyFont="1" applyFill="1" applyAlignment="1">
      <alignment horizontal="center" vertical="center"/>
    </xf>
    <xf numFmtId="0" fontId="0" fillId="18" borderId="6" xfId="0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 wrapText="1"/>
    </xf>
    <xf numFmtId="0" fontId="16" fillId="2" borderId="0" xfId="0" applyNumberFormat="1" applyFont="1" applyFill="1">
      <alignment vertical="center"/>
    </xf>
    <xf numFmtId="0" fontId="16" fillId="2" borderId="0" xfId="0" applyFont="1" applyFill="1">
      <alignment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2" fillId="6" borderId="1" xfId="0" applyNumberFormat="1" applyFont="1" applyFill="1" applyBorder="1" applyAlignment="1">
      <alignment horizontal="center" vertical="center" wrapText="1"/>
    </xf>
    <xf numFmtId="0" fontId="0" fillId="19" borderId="1" xfId="0" applyFill="1" applyBorder="1" applyAlignment="1">
      <alignment horizontal="center" vertical="center"/>
    </xf>
    <xf numFmtId="0" fontId="17" fillId="13" borderId="1" xfId="0" applyFont="1" applyFill="1" applyBorder="1">
      <alignment vertical="center"/>
    </xf>
    <xf numFmtId="0" fontId="12" fillId="13" borderId="1" xfId="0" applyFont="1" applyFill="1" applyBorder="1">
      <alignment vertical="center"/>
    </xf>
    <xf numFmtId="0" fontId="0" fillId="6" borderId="1" xfId="0" applyFill="1" applyBorder="1" applyAlignment="1">
      <alignment horizontal="center" vertical="center"/>
    </xf>
    <xf numFmtId="0" fontId="12" fillId="13" borderId="1" xfId="0" applyFont="1" applyFill="1" applyBorder="1" applyAlignment="1">
      <alignment vertical="center" wrapText="1"/>
    </xf>
    <xf numFmtId="0" fontId="2" fillId="6" borderId="1" xfId="0" applyNumberFormat="1" applyFont="1" applyFill="1" applyBorder="1" applyAlignment="1">
      <alignment horizontal="center" vertical="center"/>
    </xf>
    <xf numFmtId="0" fontId="12" fillId="13" borderId="1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horizontal="center" vertical="center"/>
    </xf>
    <xf numFmtId="0" fontId="17" fillId="13" borderId="1" xfId="0" applyNumberFormat="1" applyFont="1" applyFill="1" applyBorder="1">
      <alignment vertical="center"/>
    </xf>
    <xf numFmtId="0" fontId="12" fillId="13" borderId="2" xfId="0" applyNumberFormat="1" applyFont="1" applyFill="1" applyBorder="1" applyAlignment="1">
      <alignment vertical="center" wrapText="1"/>
    </xf>
    <xf numFmtId="0" fontId="2" fillId="6" borderId="6" xfId="0" applyNumberFormat="1" applyFont="1" applyFill="1" applyBorder="1" applyAlignment="1">
      <alignment horizontal="center" vertical="center"/>
    </xf>
    <xf numFmtId="0" fontId="2" fillId="6" borderId="6" xfId="0" applyNumberFormat="1" applyFont="1" applyFill="1" applyBorder="1" applyAlignment="1">
      <alignment horizontal="center" vertical="center" wrapText="1"/>
    </xf>
    <xf numFmtId="0" fontId="2" fillId="19" borderId="1" xfId="0" applyNumberFormat="1" applyFont="1" applyFill="1" applyBorder="1" applyAlignment="1">
      <alignment horizontal="center" vertical="center" wrapText="1"/>
    </xf>
    <xf numFmtId="0" fontId="12" fillId="13" borderId="4" xfId="0" applyNumberFormat="1" applyFont="1" applyFill="1" applyBorder="1" applyAlignment="1">
      <alignment vertical="center" wrapText="1"/>
    </xf>
    <xf numFmtId="0" fontId="12" fillId="13" borderId="4" xfId="0" applyFont="1" applyFill="1" applyBorder="1" applyAlignment="1">
      <alignment vertical="center" wrapText="1"/>
    </xf>
    <xf numFmtId="0" fontId="0" fillId="6" borderId="6" xfId="0" applyNumberFormat="1" applyFill="1" applyBorder="1" applyAlignment="1">
      <alignment horizontal="center" vertical="center"/>
    </xf>
    <xf numFmtId="0" fontId="12" fillId="13" borderId="4" xfId="0" applyFont="1" applyFill="1" applyBorder="1">
      <alignment vertical="center"/>
    </xf>
    <xf numFmtId="0" fontId="18" fillId="9" borderId="0" xfId="0" applyFont="1" applyFill="1" applyAlignment="1">
      <alignment horizontal="left" vertical="center"/>
    </xf>
    <xf numFmtId="0" fontId="16" fillId="12" borderId="1" xfId="0" applyFont="1" applyFill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>
      <alignment vertical="center"/>
    </xf>
    <xf numFmtId="0" fontId="20" fillId="22" borderId="1" xfId="0" applyFont="1" applyFill="1" applyBorder="1">
      <alignment vertical="center"/>
    </xf>
    <xf numFmtId="49" fontId="19" fillId="0" borderId="1" xfId="0" applyNumberFormat="1" applyFont="1" applyBorder="1" applyAlignment="1">
      <alignment horizontal="center" vertical="center"/>
    </xf>
    <xf numFmtId="0" fontId="19" fillId="0" borderId="1" xfId="0" applyFont="1" applyBorder="1" applyAlignment="1"/>
    <xf numFmtId="0" fontId="0" fillId="23" borderId="0" xfId="0" applyFill="1" applyAlignment="1">
      <alignment horizontal="center" vertical="center" wrapText="1"/>
    </xf>
    <xf numFmtId="0" fontId="0" fillId="23" borderId="0" xfId="0" applyFill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horizontal="center" vertical="center" wrapText="1"/>
    </xf>
    <xf numFmtId="14" fontId="21" fillId="0" borderId="0" xfId="0" applyNumberFormat="1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8" borderId="0" xfId="0" applyFill="1">
      <alignment vertical="center"/>
    </xf>
    <xf numFmtId="0" fontId="21" fillId="23" borderId="0" xfId="0" applyFont="1" applyFill="1" applyAlignment="1">
      <alignment vertical="center" wrapText="1"/>
    </xf>
    <xf numFmtId="0" fontId="21" fillId="0" borderId="0" xfId="0" applyFont="1" applyAlignment="1">
      <alignment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5071BE"/>
      </a:accent1>
      <a:accent2>
        <a:srgbClr val="DD8344"/>
      </a:accent2>
      <a:accent3>
        <a:srgbClr val="A5A5A5"/>
      </a:accent3>
      <a:accent4>
        <a:srgbClr val="F4C243"/>
      </a:accent4>
      <a:accent5>
        <a:srgbClr val="6C9AD0"/>
      </a:accent5>
      <a:accent6>
        <a:srgbClr val="7FAB55"/>
      </a:accent6>
      <a:hlink>
        <a:srgbClr val="467886"/>
      </a:hlink>
      <a:folHlink>
        <a:srgbClr val="96607D"/>
      </a:folHlink>
    </a:clrScheme>
    <a:fontScheme name="">
      <a:majorFont>
        <a:latin typeface="Calibri Light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67000"/>
              </a:schemeClr>
            </a:gs>
            <a:gs pos="50000">
              <a:schemeClr val="phClr">
                <a:tint val="73000"/>
              </a:schemeClr>
            </a:gs>
            <a:gs pos="100000">
              <a:schemeClr val="phClr"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tint val="94000"/>
              </a:schemeClr>
            </a:gs>
            <a:gs pos="50000">
              <a:schemeClr val="phClr">
                <a:shade val="100000"/>
              </a:schemeClr>
            </a:gs>
            <a:gs pos="100000">
              <a:schemeClr val="phClr">
                <a:tint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 rotWithShape="1">
          <a:gsLst>
            <a:gs pos="0">
              <a:schemeClr val="phClr">
                <a:tint val="93000"/>
              </a:schemeClr>
            </a:gs>
            <a:gs pos="50000">
              <a:schemeClr val="phClr">
                <a:tint val="98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悟空报名信息"/>
  <dimension ref="A1:S17"/>
  <sheetViews>
    <sheetView workbookViewId="0">
      <selection activeCell="A1" sqref="A1"/>
    </sheetView>
  </sheetViews>
  <sheetFormatPr defaultColWidth="14" defaultRowHeight="18" customHeight="1"/>
  <cols>
    <col min="1" max="1" width="7.95238095238095" customWidth="1"/>
  </cols>
  <sheetData>
    <row r="1" customHeight="1" spans="1:19">
      <c r="A1" s="229" t="s">
        <v>0</v>
      </c>
      <c r="B1" s="229" t="s">
        <v>1</v>
      </c>
      <c r="C1" s="229" t="s">
        <v>2</v>
      </c>
      <c r="D1" s="230" t="s">
        <v>3</v>
      </c>
      <c r="E1" s="229" t="s">
        <v>4</v>
      </c>
      <c r="F1" s="229" t="s">
        <v>5</v>
      </c>
      <c r="G1" s="229" t="s">
        <v>6</v>
      </c>
      <c r="H1" s="229" t="s">
        <v>7</v>
      </c>
      <c r="I1" s="229" t="s">
        <v>8</v>
      </c>
      <c r="J1" s="229" t="s">
        <v>9</v>
      </c>
      <c r="K1" s="229" t="s">
        <v>10</v>
      </c>
      <c r="L1" s="229" t="s">
        <v>11</v>
      </c>
      <c r="M1" s="229" t="s">
        <v>12</v>
      </c>
      <c r="N1" s="229" t="s">
        <v>13</v>
      </c>
      <c r="O1" s="229" t="s">
        <v>14</v>
      </c>
      <c r="P1" s="229" t="s">
        <v>15</v>
      </c>
      <c r="Q1" s="229" t="s">
        <v>16</v>
      </c>
      <c r="R1" s="235" t="s">
        <v>17</v>
      </c>
      <c r="S1" s="236" t="s">
        <v>18</v>
      </c>
    </row>
    <row r="2" customHeight="1" spans="1:19">
      <c r="A2" s="231">
        <v>1</v>
      </c>
      <c r="B2" s="232" t="s">
        <v>19</v>
      </c>
      <c r="C2" s="233">
        <v>45667</v>
      </c>
      <c r="D2" s="234" t="s">
        <v>20</v>
      </c>
      <c r="E2" s="234" t="s">
        <v>21</v>
      </c>
      <c r="F2" s="234" t="s">
        <v>22</v>
      </c>
      <c r="G2" s="234" t="s">
        <v>23</v>
      </c>
      <c r="H2" s="234" t="s">
        <v>24</v>
      </c>
      <c r="I2" s="231">
        <v>13682841344</v>
      </c>
      <c r="J2" s="234" t="s">
        <v>25</v>
      </c>
      <c r="K2" s="234">
        <v>33</v>
      </c>
      <c r="L2" s="234" t="s">
        <v>26</v>
      </c>
      <c r="M2" s="234" t="s">
        <v>27</v>
      </c>
      <c r="N2" s="234" t="s">
        <v>28</v>
      </c>
      <c r="O2" s="234" t="s">
        <v>29</v>
      </c>
      <c r="P2" s="234" t="s">
        <v>30</v>
      </c>
      <c r="Q2" s="234" t="s">
        <v>31</v>
      </c>
      <c r="R2" s="237"/>
      <c r="S2" s="234"/>
    </row>
    <row r="3" customHeight="1" spans="1:19">
      <c r="A3" s="231">
        <v>2</v>
      </c>
      <c r="B3" s="232" t="s">
        <v>19</v>
      </c>
      <c r="C3" s="233">
        <v>45667</v>
      </c>
      <c r="D3" s="234" t="s">
        <v>32</v>
      </c>
      <c r="E3" s="234" t="s">
        <v>33</v>
      </c>
      <c r="F3" s="234" t="s">
        <v>34</v>
      </c>
      <c r="G3" s="234" t="s">
        <v>35</v>
      </c>
      <c r="H3" s="234" t="s">
        <v>36</v>
      </c>
      <c r="I3" s="231">
        <v>13162602865</v>
      </c>
      <c r="J3" s="234" t="s">
        <v>25</v>
      </c>
      <c r="K3" s="234">
        <v>39</v>
      </c>
      <c r="L3" s="234" t="s">
        <v>37</v>
      </c>
      <c r="M3" s="234" t="s">
        <v>38</v>
      </c>
      <c r="N3" s="234" t="s">
        <v>39</v>
      </c>
      <c r="O3" s="234" t="s">
        <v>40</v>
      </c>
      <c r="P3" s="234" t="s">
        <v>41</v>
      </c>
      <c r="Q3" s="234" t="s">
        <v>42</v>
      </c>
      <c r="R3" s="237"/>
      <c r="S3" s="234"/>
    </row>
    <row r="4" customHeight="1" spans="1:19">
      <c r="A4" s="231">
        <v>3</v>
      </c>
      <c r="B4" s="232" t="s">
        <v>19</v>
      </c>
      <c r="C4" s="233">
        <v>45667</v>
      </c>
      <c r="D4" s="234" t="s">
        <v>43</v>
      </c>
      <c r="E4" s="234" t="s">
        <v>44</v>
      </c>
      <c r="F4" s="234"/>
      <c r="G4" s="234" t="s">
        <v>45</v>
      </c>
      <c r="H4" s="234" t="s">
        <v>36</v>
      </c>
      <c r="I4" s="231">
        <v>18954259542</v>
      </c>
      <c r="J4" s="234" t="s">
        <v>46</v>
      </c>
      <c r="K4" s="234">
        <v>45</v>
      </c>
      <c r="L4" s="234" t="s">
        <v>47</v>
      </c>
      <c r="M4" s="234" t="s">
        <v>48</v>
      </c>
      <c r="N4" s="234" t="s">
        <v>49</v>
      </c>
      <c r="O4" s="234" t="s">
        <v>40</v>
      </c>
      <c r="P4" s="234" t="s">
        <v>50</v>
      </c>
      <c r="Q4" s="234" t="s">
        <v>51</v>
      </c>
      <c r="R4" s="237"/>
      <c r="S4" s="234"/>
    </row>
    <row r="5" customHeight="1" spans="1:19">
      <c r="A5" s="231">
        <v>4</v>
      </c>
      <c r="B5" s="232" t="s">
        <v>19</v>
      </c>
      <c r="C5" s="233">
        <v>45667</v>
      </c>
      <c r="D5" s="234" t="s">
        <v>52</v>
      </c>
      <c r="E5" s="234" t="s">
        <v>53</v>
      </c>
      <c r="F5" s="234"/>
      <c r="G5" s="234" t="s">
        <v>54</v>
      </c>
      <c r="H5" s="234" t="s">
        <v>55</v>
      </c>
      <c r="I5" s="231">
        <v>18874112985</v>
      </c>
      <c r="J5" s="234" t="s">
        <v>25</v>
      </c>
      <c r="K5" s="234">
        <v>38</v>
      </c>
      <c r="L5" s="234" t="s">
        <v>56</v>
      </c>
      <c r="M5" s="234" t="s">
        <v>57</v>
      </c>
      <c r="N5" s="234" t="s">
        <v>58</v>
      </c>
      <c r="O5" s="234" t="s">
        <v>29</v>
      </c>
      <c r="P5" s="234" t="s">
        <v>59</v>
      </c>
      <c r="Q5" s="234"/>
      <c r="R5" s="237"/>
      <c r="S5" s="234"/>
    </row>
    <row r="6" customHeight="1" spans="1:19">
      <c r="A6" s="231">
        <v>5</v>
      </c>
      <c r="B6" s="232" t="s">
        <v>19</v>
      </c>
      <c r="C6" s="233">
        <v>45667</v>
      </c>
      <c r="D6" s="234" t="s">
        <v>60</v>
      </c>
      <c r="E6" s="234" t="s">
        <v>61</v>
      </c>
      <c r="F6" s="234"/>
      <c r="G6" s="234" t="s">
        <v>60</v>
      </c>
      <c r="H6" s="234" t="s">
        <v>55</v>
      </c>
      <c r="I6" s="231">
        <v>13785095496</v>
      </c>
      <c r="J6" s="234" t="s">
        <v>46</v>
      </c>
      <c r="K6" s="234">
        <v>58</v>
      </c>
      <c r="L6" s="234" t="s">
        <v>62</v>
      </c>
      <c r="M6" s="234" t="s">
        <v>63</v>
      </c>
      <c r="N6" s="234" t="s">
        <v>39</v>
      </c>
      <c r="O6" s="234" t="s">
        <v>64</v>
      </c>
      <c r="P6" s="234" t="s">
        <v>65</v>
      </c>
      <c r="Q6" s="234" t="s">
        <v>66</v>
      </c>
      <c r="R6" s="237"/>
      <c r="S6" s="234"/>
    </row>
    <row r="7" customHeight="1" spans="1:19">
      <c r="A7" s="231">
        <v>6</v>
      </c>
      <c r="B7" s="232" t="s">
        <v>19</v>
      </c>
      <c r="C7" s="233">
        <v>45667</v>
      </c>
      <c r="D7" s="234" t="s">
        <v>67</v>
      </c>
      <c r="E7" s="234" t="s">
        <v>68</v>
      </c>
      <c r="F7" s="234"/>
      <c r="G7" s="234" t="s">
        <v>67</v>
      </c>
      <c r="H7" s="234" t="s">
        <v>55</v>
      </c>
      <c r="I7" s="231">
        <v>18730929297</v>
      </c>
      <c r="J7" s="234" t="s">
        <v>25</v>
      </c>
      <c r="K7" s="234">
        <v>41</v>
      </c>
      <c r="L7" s="234" t="s">
        <v>69</v>
      </c>
      <c r="M7" s="234" t="s">
        <v>70</v>
      </c>
      <c r="N7" s="234" t="s">
        <v>58</v>
      </c>
      <c r="O7" s="234" t="s">
        <v>71</v>
      </c>
      <c r="P7" s="234" t="s">
        <v>65</v>
      </c>
      <c r="Q7" s="234"/>
      <c r="R7" s="237"/>
      <c r="S7" s="234"/>
    </row>
    <row r="8" customHeight="1" spans="1:19">
      <c r="A8" s="231">
        <v>7</v>
      </c>
      <c r="B8" s="232" t="s">
        <v>19</v>
      </c>
      <c r="C8" s="233">
        <v>45667</v>
      </c>
      <c r="D8" s="234" t="s">
        <v>72</v>
      </c>
      <c r="E8" s="234" t="s">
        <v>73</v>
      </c>
      <c r="F8" s="234" t="s">
        <v>74</v>
      </c>
      <c r="G8" s="234" t="s">
        <v>72</v>
      </c>
      <c r="H8" s="234" t="s">
        <v>75</v>
      </c>
      <c r="I8" s="231">
        <v>15014067312</v>
      </c>
      <c r="J8" s="234" t="s">
        <v>25</v>
      </c>
      <c r="K8" s="234">
        <v>37</v>
      </c>
      <c r="L8" s="234" t="s">
        <v>76</v>
      </c>
      <c r="M8" s="234" t="s">
        <v>77</v>
      </c>
      <c r="N8" s="234" t="s">
        <v>39</v>
      </c>
      <c r="O8" s="234" t="s">
        <v>29</v>
      </c>
      <c r="P8" s="234" t="s">
        <v>78</v>
      </c>
      <c r="Q8" s="234"/>
      <c r="R8" s="237"/>
      <c r="S8" s="234"/>
    </row>
    <row r="9" customHeight="1" spans="1:19">
      <c r="A9" s="231">
        <v>8</v>
      </c>
      <c r="B9" s="232" t="s">
        <v>19</v>
      </c>
      <c r="C9" s="233">
        <v>45667</v>
      </c>
      <c r="D9" s="234" t="s">
        <v>79</v>
      </c>
      <c r="E9" s="234" t="s">
        <v>80</v>
      </c>
      <c r="F9" s="234" t="s">
        <v>81</v>
      </c>
      <c r="G9" s="234" t="s">
        <v>79</v>
      </c>
      <c r="H9" s="234" t="s">
        <v>55</v>
      </c>
      <c r="I9" s="231">
        <v>19398714319</v>
      </c>
      <c r="J9" s="234" t="s">
        <v>25</v>
      </c>
      <c r="K9" s="234">
        <v>38</v>
      </c>
      <c r="L9" s="234" t="s">
        <v>82</v>
      </c>
      <c r="M9" s="234" t="s">
        <v>83</v>
      </c>
      <c r="N9" s="234" t="s">
        <v>84</v>
      </c>
      <c r="O9" s="234" t="s">
        <v>85</v>
      </c>
      <c r="P9" s="234" t="s">
        <v>86</v>
      </c>
      <c r="Q9" s="234" t="s">
        <v>87</v>
      </c>
      <c r="R9" s="237"/>
      <c r="S9" s="234"/>
    </row>
    <row r="10" customHeight="1" spans="1:19">
      <c r="A10" s="231">
        <v>9</v>
      </c>
      <c r="B10" s="232" t="s">
        <v>19</v>
      </c>
      <c r="C10" s="233">
        <v>45667</v>
      </c>
      <c r="D10" s="234" t="s">
        <v>88</v>
      </c>
      <c r="E10" s="234" t="s">
        <v>89</v>
      </c>
      <c r="F10" s="234"/>
      <c r="G10" s="234" t="s">
        <v>90</v>
      </c>
      <c r="H10" s="234" t="s">
        <v>36</v>
      </c>
      <c r="I10" s="231">
        <v>18816215061</v>
      </c>
      <c r="J10" s="234" t="s">
        <v>25</v>
      </c>
      <c r="K10" s="234">
        <v>26</v>
      </c>
      <c r="L10" s="234" t="s">
        <v>30</v>
      </c>
      <c r="M10" s="234" t="s">
        <v>91</v>
      </c>
      <c r="N10" s="234" t="s">
        <v>92</v>
      </c>
      <c r="O10" s="234" t="s">
        <v>93</v>
      </c>
      <c r="P10" s="234" t="s">
        <v>94</v>
      </c>
      <c r="Q10" s="234"/>
      <c r="R10" s="237"/>
      <c r="S10" s="234"/>
    </row>
    <row r="11" customHeight="1" spans="1:19">
      <c r="A11" s="231">
        <v>10</v>
      </c>
      <c r="B11" s="232" t="s">
        <v>19</v>
      </c>
      <c r="C11" s="233">
        <v>45667</v>
      </c>
      <c r="D11" s="234" t="s">
        <v>95</v>
      </c>
      <c r="E11" s="234" t="s">
        <v>96</v>
      </c>
      <c r="F11" s="234" t="s">
        <v>97</v>
      </c>
      <c r="G11" s="234" t="s">
        <v>98</v>
      </c>
      <c r="H11" s="234" t="s">
        <v>55</v>
      </c>
      <c r="I11" s="234">
        <v>13735688581</v>
      </c>
      <c r="J11" s="234" t="s">
        <v>25</v>
      </c>
      <c r="K11" s="234">
        <v>40</v>
      </c>
      <c r="L11" s="234" t="s">
        <v>99</v>
      </c>
      <c r="M11" s="234" t="s">
        <v>100</v>
      </c>
      <c r="N11" s="234" t="s">
        <v>101</v>
      </c>
      <c r="O11" s="234" t="s">
        <v>29</v>
      </c>
      <c r="P11" s="234" t="s">
        <v>102</v>
      </c>
      <c r="Q11" s="234"/>
      <c r="R11" s="237"/>
      <c r="S11" s="234"/>
    </row>
    <row r="12" customHeight="1" spans="1:19">
      <c r="A12" s="231">
        <v>11</v>
      </c>
      <c r="B12" s="232" t="s">
        <v>19</v>
      </c>
      <c r="C12" s="233">
        <v>45667</v>
      </c>
      <c r="D12" s="234" t="s">
        <v>103</v>
      </c>
      <c r="E12" s="234" t="s">
        <v>104</v>
      </c>
      <c r="F12" s="234"/>
      <c r="G12" s="234" t="s">
        <v>103</v>
      </c>
      <c r="H12" s="234" t="s">
        <v>36</v>
      </c>
      <c r="I12" s="231">
        <v>18195568008</v>
      </c>
      <c r="J12" s="234" t="s">
        <v>46</v>
      </c>
      <c r="K12" s="234">
        <v>38</v>
      </c>
      <c r="L12" s="234" t="s">
        <v>105</v>
      </c>
      <c r="M12" s="234" t="s">
        <v>70</v>
      </c>
      <c r="N12" s="234" t="s">
        <v>58</v>
      </c>
      <c r="O12" s="234" t="s">
        <v>29</v>
      </c>
      <c r="P12" s="234" t="s">
        <v>106</v>
      </c>
      <c r="Q12" s="234"/>
      <c r="R12" s="237"/>
      <c r="S12" s="234"/>
    </row>
    <row r="13" customHeight="1" spans="1:19">
      <c r="A13" s="231">
        <v>12</v>
      </c>
      <c r="B13" s="232" t="s">
        <v>19</v>
      </c>
      <c r="C13" s="233">
        <v>45667</v>
      </c>
      <c r="D13" s="234" t="s">
        <v>107</v>
      </c>
      <c r="E13" s="234" t="s">
        <v>108</v>
      </c>
      <c r="F13" s="234"/>
      <c r="G13" s="234" t="s">
        <v>107</v>
      </c>
      <c r="H13" s="234" t="s">
        <v>36</v>
      </c>
      <c r="I13" s="231">
        <v>13161657375</v>
      </c>
      <c r="J13" s="234" t="s">
        <v>25</v>
      </c>
      <c r="K13" s="234">
        <v>45</v>
      </c>
      <c r="L13" s="234" t="s">
        <v>109</v>
      </c>
      <c r="M13" s="234" t="s">
        <v>110</v>
      </c>
      <c r="N13" s="234" t="s">
        <v>111</v>
      </c>
      <c r="O13" s="234" t="s">
        <v>29</v>
      </c>
      <c r="P13" s="234" t="s">
        <v>86</v>
      </c>
      <c r="Q13" s="234" t="s">
        <v>112</v>
      </c>
      <c r="R13" s="237"/>
      <c r="S13" s="234"/>
    </row>
    <row r="14" customHeight="1" spans="1:19">
      <c r="A14" s="231">
        <v>13</v>
      </c>
      <c r="B14" s="232" t="s">
        <v>19</v>
      </c>
      <c r="C14" s="233">
        <v>45667</v>
      </c>
      <c r="D14" s="234" t="s">
        <v>113</v>
      </c>
      <c r="E14" s="234" t="s">
        <v>114</v>
      </c>
      <c r="F14" s="234"/>
      <c r="G14" s="234" t="s">
        <v>115</v>
      </c>
      <c r="H14" s="234" t="s">
        <v>36</v>
      </c>
      <c r="I14" s="231">
        <v>18161946372</v>
      </c>
      <c r="J14" s="234" t="s">
        <v>25</v>
      </c>
      <c r="K14" s="234">
        <v>47</v>
      </c>
      <c r="L14" s="234" t="s">
        <v>116</v>
      </c>
      <c r="M14" s="234" t="s">
        <v>117</v>
      </c>
      <c r="N14" s="234" t="s">
        <v>58</v>
      </c>
      <c r="O14" s="234" t="s">
        <v>29</v>
      </c>
      <c r="P14" s="234" t="s">
        <v>118</v>
      </c>
      <c r="Q14" s="234"/>
      <c r="R14" s="237"/>
      <c r="S14" s="234" t="s">
        <v>119</v>
      </c>
    </row>
    <row r="15" customHeight="1" spans="1:19">
      <c r="A15" s="231">
        <v>14</v>
      </c>
      <c r="B15" s="232" t="s">
        <v>19</v>
      </c>
      <c r="C15" s="233">
        <v>45667</v>
      </c>
      <c r="D15" s="234" t="s">
        <v>120</v>
      </c>
      <c r="E15" s="234" t="s">
        <v>120</v>
      </c>
      <c r="F15" s="234"/>
      <c r="G15" s="234" t="s">
        <v>120</v>
      </c>
      <c r="H15" s="234" t="s">
        <v>121</v>
      </c>
      <c r="I15" s="231">
        <v>15021001157</v>
      </c>
      <c r="J15" s="234" t="s">
        <v>25</v>
      </c>
      <c r="K15" s="234">
        <v>31</v>
      </c>
      <c r="L15" s="234" t="s">
        <v>122</v>
      </c>
      <c r="M15" s="234" t="s">
        <v>123</v>
      </c>
      <c r="N15" s="234" t="s">
        <v>58</v>
      </c>
      <c r="O15" s="234" t="s">
        <v>124</v>
      </c>
      <c r="P15" s="234" t="s">
        <v>125</v>
      </c>
      <c r="Q15" s="234"/>
      <c r="R15" s="237"/>
      <c r="S15" s="234" t="s">
        <v>126</v>
      </c>
    </row>
    <row r="16" customHeight="1" spans="1:19">
      <c r="A16" s="231">
        <v>15</v>
      </c>
      <c r="B16" s="232" t="s">
        <v>19</v>
      </c>
      <c r="C16" s="233">
        <v>45667</v>
      </c>
      <c r="D16" s="234" t="s">
        <v>127</v>
      </c>
      <c r="E16" s="234" t="s">
        <v>127</v>
      </c>
      <c r="F16" s="234"/>
      <c r="G16" s="234" t="s">
        <v>128</v>
      </c>
      <c r="H16" s="234" t="s">
        <v>129</v>
      </c>
      <c r="I16" s="231">
        <v>13510018143</v>
      </c>
      <c r="J16" s="234" t="s">
        <v>25</v>
      </c>
      <c r="K16" s="234">
        <v>48</v>
      </c>
      <c r="L16" s="234" t="s">
        <v>130</v>
      </c>
      <c r="M16" s="234" t="s">
        <v>131</v>
      </c>
      <c r="N16" s="234" t="s">
        <v>132</v>
      </c>
      <c r="O16" s="234" t="s">
        <v>133</v>
      </c>
      <c r="P16" s="234" t="s">
        <v>134</v>
      </c>
      <c r="Q16" s="234"/>
      <c r="R16" s="237"/>
      <c r="S16" s="234" t="s">
        <v>135</v>
      </c>
    </row>
    <row r="17" customHeight="1" spans="1:19">
      <c r="A17" s="231">
        <v>16</v>
      </c>
      <c r="B17" s="232" t="s">
        <v>19</v>
      </c>
      <c r="C17" s="233">
        <v>45667</v>
      </c>
      <c r="D17" s="234" t="s">
        <v>136</v>
      </c>
      <c r="E17" s="234" t="s">
        <v>137</v>
      </c>
      <c r="F17" s="234"/>
      <c r="G17" s="234" t="s">
        <v>138</v>
      </c>
      <c r="H17" s="234" t="s">
        <v>55</v>
      </c>
      <c r="I17" s="231">
        <v>13767494478</v>
      </c>
      <c r="J17" s="234" t="s">
        <v>25</v>
      </c>
      <c r="K17" s="234">
        <v>29</v>
      </c>
      <c r="L17" s="234" t="s">
        <v>139</v>
      </c>
      <c r="M17" s="234" t="s">
        <v>140</v>
      </c>
      <c r="N17" s="234" t="s">
        <v>39</v>
      </c>
      <c r="O17" s="234" t="s">
        <v>29</v>
      </c>
      <c r="P17" s="234" t="s">
        <v>141</v>
      </c>
      <c r="Q17" s="234"/>
      <c r="R17" s="237"/>
      <c r="S17" s="234" t="s">
        <v>142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悟空毕业情况"/>
  <dimension ref="A1:E18"/>
  <sheetViews>
    <sheetView workbookViewId="0">
      <selection activeCell="A1" sqref="A1:E1"/>
    </sheetView>
  </sheetViews>
  <sheetFormatPr defaultColWidth="14" defaultRowHeight="18" customHeight="1" outlineLevelCol="4"/>
  <cols>
    <col min="1" max="1" width="7.28571428571429" customWidth="1"/>
    <col min="2" max="2" width="18.752380952381" customWidth="1"/>
    <col min="3" max="3" width="15.5142857142857" customWidth="1"/>
    <col min="4" max="4" width="10.5238095238095" customWidth="1"/>
    <col min="5" max="5" width="23.0666666666667" customWidth="1"/>
  </cols>
  <sheetData>
    <row r="1" ht="25.5" customHeight="1" spans="1:1">
      <c r="A1" s="222" t="s">
        <v>143</v>
      </c>
    </row>
    <row r="2" ht="25.5" customHeight="1" spans="1:5">
      <c r="A2" s="223" t="s">
        <v>0</v>
      </c>
      <c r="B2" s="223" t="s">
        <v>144</v>
      </c>
      <c r="C2" s="223" t="s">
        <v>145</v>
      </c>
      <c r="D2" s="223" t="s">
        <v>146</v>
      </c>
      <c r="E2" s="223" t="s">
        <v>147</v>
      </c>
    </row>
    <row r="3" ht="13.85" spans="1:5">
      <c r="A3" s="224">
        <v>1</v>
      </c>
      <c r="B3" s="225" t="s">
        <v>138</v>
      </c>
      <c r="C3" s="226" t="s">
        <v>148</v>
      </c>
      <c r="D3" s="227" t="s">
        <v>149</v>
      </c>
      <c r="E3" s="224" t="s">
        <v>150</v>
      </c>
    </row>
    <row r="4" ht="13.85" spans="1:5">
      <c r="A4" s="224">
        <v>2</v>
      </c>
      <c r="B4" s="228" t="s">
        <v>72</v>
      </c>
      <c r="C4" s="226" t="s">
        <v>151</v>
      </c>
      <c r="D4" s="227" t="s">
        <v>149</v>
      </c>
      <c r="E4" s="224" t="s">
        <v>150</v>
      </c>
    </row>
    <row r="5" ht="13.85" spans="1:5">
      <c r="A5" s="224">
        <v>3</v>
      </c>
      <c r="B5" s="225" t="s">
        <v>120</v>
      </c>
      <c r="C5" s="226" t="s">
        <v>152</v>
      </c>
      <c r="D5" s="227" t="s">
        <v>149</v>
      </c>
      <c r="E5" s="224" t="s">
        <v>150</v>
      </c>
    </row>
    <row r="6" ht="13.85" spans="1:5">
      <c r="A6" s="224">
        <v>4</v>
      </c>
      <c r="B6" s="225" t="s">
        <v>153</v>
      </c>
      <c r="C6" s="226" t="s">
        <v>154</v>
      </c>
      <c r="D6" s="227" t="s">
        <v>149</v>
      </c>
      <c r="E6" s="224" t="s">
        <v>150</v>
      </c>
    </row>
    <row r="7" ht="13.85" spans="1:5">
      <c r="A7" s="224">
        <v>5</v>
      </c>
      <c r="B7" s="228" t="s">
        <v>54</v>
      </c>
      <c r="C7" s="226" t="s">
        <v>155</v>
      </c>
      <c r="D7" s="227" t="s">
        <v>149</v>
      </c>
      <c r="E7" s="224" t="s">
        <v>150</v>
      </c>
    </row>
    <row r="8" ht="13.85" spans="1:5">
      <c r="A8" s="224">
        <v>6</v>
      </c>
      <c r="B8" s="228" t="s">
        <v>67</v>
      </c>
      <c r="C8" s="226" t="s">
        <v>156</v>
      </c>
      <c r="D8" s="227" t="s">
        <v>149</v>
      </c>
      <c r="E8" s="224" t="s">
        <v>150</v>
      </c>
    </row>
    <row r="9" ht="13.85" spans="1:5">
      <c r="A9" s="224">
        <v>7</v>
      </c>
      <c r="B9" s="228" t="s">
        <v>115</v>
      </c>
      <c r="C9" s="226" t="s">
        <v>157</v>
      </c>
      <c r="D9" s="227" t="s">
        <v>149</v>
      </c>
      <c r="E9" s="224" t="s">
        <v>150</v>
      </c>
    </row>
    <row r="10" ht="13.85" spans="1:5">
      <c r="A10" s="224">
        <v>8</v>
      </c>
      <c r="B10" s="228" t="s">
        <v>90</v>
      </c>
      <c r="C10" s="226" t="s">
        <v>158</v>
      </c>
      <c r="D10" s="227" t="s">
        <v>149</v>
      </c>
      <c r="E10" s="224" t="s">
        <v>150</v>
      </c>
    </row>
    <row r="11" ht="13.85" spans="1:5">
      <c r="A11" s="224">
        <v>9</v>
      </c>
      <c r="B11" s="228" t="s">
        <v>159</v>
      </c>
      <c r="C11" s="226" t="s">
        <v>160</v>
      </c>
      <c r="D11" s="227" t="s">
        <v>149</v>
      </c>
      <c r="E11" s="224" t="s">
        <v>150</v>
      </c>
    </row>
    <row r="12" ht="13.85" spans="1:5">
      <c r="A12" s="224">
        <v>10</v>
      </c>
      <c r="B12" s="228" t="s">
        <v>103</v>
      </c>
      <c r="C12" s="226" t="s">
        <v>161</v>
      </c>
      <c r="D12" s="227" t="s">
        <v>149</v>
      </c>
      <c r="E12" s="224" t="s">
        <v>150</v>
      </c>
    </row>
    <row r="13" ht="13.85" spans="1:5">
      <c r="A13" s="224">
        <v>11</v>
      </c>
      <c r="B13" s="225" t="s">
        <v>162</v>
      </c>
      <c r="C13" s="226" t="s">
        <v>163</v>
      </c>
      <c r="D13" s="227" t="s">
        <v>149</v>
      </c>
      <c r="E13" s="224" t="s">
        <v>150</v>
      </c>
    </row>
    <row r="14" ht="13.5" spans="1:5">
      <c r="A14" s="224">
        <v>12</v>
      </c>
      <c r="B14" s="225" t="s">
        <v>79</v>
      </c>
      <c r="C14" s="225"/>
      <c r="D14" s="227" t="s">
        <v>149</v>
      </c>
      <c r="E14" s="224" t="s">
        <v>164</v>
      </c>
    </row>
    <row r="15" ht="13.5" spans="1:5">
      <c r="A15" s="224">
        <v>13</v>
      </c>
      <c r="B15" s="228" t="s">
        <v>98</v>
      </c>
      <c r="C15" s="225"/>
      <c r="D15" s="227" t="s">
        <v>149</v>
      </c>
      <c r="E15" s="224" t="s">
        <v>164</v>
      </c>
    </row>
    <row r="16" ht="13.5" spans="1:5">
      <c r="A16" s="224">
        <v>14</v>
      </c>
      <c r="B16" s="225" t="s">
        <v>165</v>
      </c>
      <c r="C16" s="225"/>
      <c r="D16" s="227" t="s">
        <v>149</v>
      </c>
      <c r="E16" s="224" t="s">
        <v>164</v>
      </c>
    </row>
    <row r="17" ht="13.5" spans="1:5">
      <c r="A17" s="224">
        <v>15</v>
      </c>
      <c r="B17" s="225" t="s">
        <v>128</v>
      </c>
      <c r="C17" s="225"/>
      <c r="D17" s="227" t="s">
        <v>149</v>
      </c>
      <c r="E17" s="224" t="s">
        <v>164</v>
      </c>
    </row>
    <row r="18" ht="13.5" spans="1:5">
      <c r="A18" s="224">
        <v>16</v>
      </c>
      <c r="B18" s="225" t="s">
        <v>166</v>
      </c>
      <c r="C18" s="225"/>
      <c r="D18" s="227" t="s">
        <v>149</v>
      </c>
      <c r="E18" s="224" t="s">
        <v>167</v>
      </c>
    </row>
  </sheetData>
  <mergeCells count="1">
    <mergeCell ref="A1:E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红孩儿团队"/>
  <dimension ref="A1:G24"/>
  <sheetViews>
    <sheetView workbookViewId="0">
      <pane xSplit="2" ySplit="3" topLeftCell="C4" activePane="bottomRight" state="frozen"/>
      <selection/>
      <selection pane="topRight"/>
      <selection pane="bottomLeft"/>
      <selection pane="bottomRight" activeCell="A1" sqref="A1:G1"/>
    </sheetView>
  </sheetViews>
  <sheetFormatPr defaultColWidth="14" defaultRowHeight="18" customHeight="1" outlineLevelCol="6"/>
  <cols>
    <col min="1" max="1" width="20.7714285714286" customWidth="1"/>
    <col min="2" max="2" width="17.4" customWidth="1"/>
    <col min="3" max="3" width="15.7809523809524" customWidth="1"/>
    <col min="5" max="6" width="16.4571428571429" customWidth="1"/>
    <col min="7" max="7" width="39.3809523809524" customWidth="1"/>
  </cols>
  <sheetData>
    <row r="1" ht="33" customHeight="1" spans="1:7">
      <c r="A1" s="200" t="s">
        <v>168</v>
      </c>
      <c r="B1" s="201"/>
      <c r="C1" s="201"/>
      <c r="D1" s="201"/>
      <c r="E1" s="201"/>
      <c r="F1" s="201"/>
      <c r="G1" s="201"/>
    </row>
    <row r="2" ht="29.25" customHeight="1" spans="1:7">
      <c r="A2" s="202" t="s">
        <v>169</v>
      </c>
      <c r="B2" s="202" t="s">
        <v>170</v>
      </c>
      <c r="C2" s="202" t="s">
        <v>145</v>
      </c>
      <c r="D2" s="202" t="s">
        <v>147</v>
      </c>
      <c r="E2" s="203" t="s">
        <v>171</v>
      </c>
      <c r="F2" s="46"/>
      <c r="G2" s="202" t="s">
        <v>172</v>
      </c>
    </row>
    <row r="3" ht="30.75" customHeight="1" spans="1:7">
      <c r="A3" s="36"/>
      <c r="B3" s="36"/>
      <c r="C3" s="36"/>
      <c r="D3" s="36"/>
      <c r="E3" s="2" t="s">
        <v>173</v>
      </c>
      <c r="F3" s="2" t="s">
        <v>174</v>
      </c>
      <c r="G3" s="36"/>
    </row>
    <row r="4" ht="30.75" customHeight="1" spans="1:7">
      <c r="A4" s="9" t="s">
        <v>175</v>
      </c>
      <c r="B4" s="14" t="s">
        <v>176</v>
      </c>
      <c r="C4" s="204" t="s">
        <v>177</v>
      </c>
      <c r="D4" s="205"/>
      <c r="E4" s="206"/>
      <c r="F4" s="206"/>
      <c r="G4" s="207"/>
    </row>
    <row r="5" ht="24.75" customHeight="1" spans="1:7">
      <c r="A5" s="9" t="s">
        <v>178</v>
      </c>
      <c r="B5" s="14" t="s">
        <v>179</v>
      </c>
      <c r="C5" s="208"/>
      <c r="D5" s="205"/>
      <c r="E5" s="206"/>
      <c r="F5" s="206"/>
      <c r="G5" s="209"/>
    </row>
    <row r="6" ht="44.25" customHeight="1" spans="1:7">
      <c r="A6" s="9" t="s">
        <v>180</v>
      </c>
      <c r="B6" s="14" t="s">
        <v>181</v>
      </c>
      <c r="C6" s="210" t="s">
        <v>182</v>
      </c>
      <c r="D6" s="205"/>
      <c r="E6" s="206"/>
      <c r="F6" s="206"/>
      <c r="G6" s="211" t="s">
        <v>183</v>
      </c>
    </row>
    <row r="7" ht="38.25" spans="1:7">
      <c r="A7" s="5" t="s">
        <v>184</v>
      </c>
      <c r="B7" s="14" t="s">
        <v>185</v>
      </c>
      <c r="C7" s="210" t="s">
        <v>186</v>
      </c>
      <c r="D7" s="205"/>
      <c r="E7" s="206"/>
      <c r="F7" s="206"/>
      <c r="G7" s="209" t="s">
        <v>187</v>
      </c>
    </row>
    <row r="8" ht="40.5" customHeight="1" spans="1:7">
      <c r="A8" s="212" t="s">
        <v>188</v>
      </c>
      <c r="B8" s="14" t="s">
        <v>189</v>
      </c>
      <c r="C8" s="204" t="s">
        <v>177</v>
      </c>
      <c r="D8" s="205"/>
      <c r="E8" s="213" t="s">
        <v>190</v>
      </c>
      <c r="F8" s="213" t="s">
        <v>190</v>
      </c>
      <c r="G8" s="214" t="s">
        <v>191</v>
      </c>
    </row>
    <row r="9" ht="27" customHeight="1" spans="1:7">
      <c r="A9" s="13"/>
      <c r="B9" s="10" t="s">
        <v>192</v>
      </c>
      <c r="C9" s="215" t="s">
        <v>193</v>
      </c>
      <c r="D9" s="205"/>
      <c r="E9" s="213" t="s">
        <v>190</v>
      </c>
      <c r="F9" s="213" t="s">
        <v>190</v>
      </c>
      <c r="G9" s="108"/>
    </row>
    <row r="10" ht="25.5" customHeight="1" spans="1:7">
      <c r="A10" s="5" t="s">
        <v>194</v>
      </c>
      <c r="B10" s="14" t="s">
        <v>195</v>
      </c>
      <c r="C10" s="216" t="s">
        <v>196</v>
      </c>
      <c r="D10" s="217" t="s">
        <v>197</v>
      </c>
      <c r="E10" s="206"/>
      <c r="F10" s="206"/>
      <c r="G10" s="218" t="s">
        <v>198</v>
      </c>
    </row>
    <row r="11" ht="27" customHeight="1" spans="1:7">
      <c r="A11" s="4"/>
      <c r="B11" s="14" t="s">
        <v>199</v>
      </c>
      <c r="C11" s="215" t="s">
        <v>200</v>
      </c>
      <c r="D11" s="205"/>
      <c r="E11" s="213" t="s">
        <v>190</v>
      </c>
      <c r="F11" s="213" t="s">
        <v>190</v>
      </c>
      <c r="G11" s="46"/>
    </row>
    <row r="12" ht="25.5" customHeight="1" spans="1:7">
      <c r="A12" s="4"/>
      <c r="B12" s="14" t="s">
        <v>201</v>
      </c>
      <c r="C12" s="215" t="s">
        <v>202</v>
      </c>
      <c r="D12" s="205"/>
      <c r="E12" s="213" t="s">
        <v>190</v>
      </c>
      <c r="F12" s="213" t="s">
        <v>190</v>
      </c>
      <c r="G12" s="46"/>
    </row>
    <row r="13" ht="26.25" customHeight="1" spans="1:7">
      <c r="A13" s="4"/>
      <c r="B13" s="14" t="s">
        <v>203</v>
      </c>
      <c r="C13" s="215" t="s">
        <v>204</v>
      </c>
      <c r="D13" s="205"/>
      <c r="E13" s="213" t="s">
        <v>190</v>
      </c>
      <c r="F13" s="213" t="s">
        <v>190</v>
      </c>
      <c r="G13" s="46"/>
    </row>
    <row r="14" ht="28.5" customHeight="1" spans="1:7">
      <c r="A14" s="5" t="s">
        <v>205</v>
      </c>
      <c r="B14" s="14" t="s">
        <v>206</v>
      </c>
      <c r="C14" s="215" t="s">
        <v>207</v>
      </c>
      <c r="D14" s="205"/>
      <c r="E14" s="213" t="s">
        <v>190</v>
      </c>
      <c r="F14" s="213" t="s">
        <v>190</v>
      </c>
      <c r="G14" s="219" t="s">
        <v>208</v>
      </c>
    </row>
    <row r="15" ht="25.5" customHeight="1" spans="1:7">
      <c r="A15" s="4"/>
      <c r="B15" s="14" t="s">
        <v>209</v>
      </c>
      <c r="C15" s="215" t="s">
        <v>210</v>
      </c>
      <c r="D15" s="205"/>
      <c r="E15" s="206"/>
      <c r="F15" s="206"/>
      <c r="G15" s="46"/>
    </row>
    <row r="16" ht="24.75" customHeight="1" spans="1:7">
      <c r="A16" s="4"/>
      <c r="B16" s="14" t="s">
        <v>211</v>
      </c>
      <c r="C16" s="215" t="s">
        <v>212</v>
      </c>
      <c r="D16" s="205"/>
      <c r="E16" s="206"/>
      <c r="F16" s="206"/>
      <c r="G16" s="46"/>
    </row>
    <row r="17" ht="27" customHeight="1" spans="1:7">
      <c r="A17" s="4"/>
      <c r="B17" s="14" t="s">
        <v>213</v>
      </c>
      <c r="C17" s="215" t="s">
        <v>214</v>
      </c>
      <c r="D17" s="205"/>
      <c r="E17" s="213" t="s">
        <v>190</v>
      </c>
      <c r="F17" s="213" t="s">
        <v>190</v>
      </c>
      <c r="G17" s="46"/>
    </row>
    <row r="18" ht="25" customHeight="1" spans="1:7">
      <c r="A18" s="5" t="s">
        <v>215</v>
      </c>
      <c r="B18" s="10" t="s">
        <v>216</v>
      </c>
      <c r="C18" s="215" t="s">
        <v>217</v>
      </c>
      <c r="D18" s="205"/>
      <c r="E18" s="213" t="s">
        <v>190</v>
      </c>
      <c r="F18" s="213" t="s">
        <v>190</v>
      </c>
      <c r="G18" s="219" t="s">
        <v>218</v>
      </c>
    </row>
    <row r="19" ht="26.25" customHeight="1" spans="1:7">
      <c r="A19" s="4"/>
      <c r="B19" s="10" t="s">
        <v>219</v>
      </c>
      <c r="C19" s="215" t="s">
        <v>220</v>
      </c>
      <c r="D19" s="205"/>
      <c r="E19" s="206"/>
      <c r="F19" s="206"/>
      <c r="G19" s="46"/>
    </row>
    <row r="20" ht="30" customHeight="1" spans="1:7">
      <c r="A20" s="4"/>
      <c r="B20" s="10" t="s">
        <v>221</v>
      </c>
      <c r="C20" s="215" t="s">
        <v>222</v>
      </c>
      <c r="D20" s="205"/>
      <c r="E20" s="206"/>
      <c r="F20" s="206"/>
      <c r="G20" s="46"/>
    </row>
    <row r="21" ht="27" customHeight="1" spans="1:7">
      <c r="A21" s="4"/>
      <c r="B21" s="10" t="s">
        <v>223</v>
      </c>
      <c r="C21" s="220" t="s">
        <v>224</v>
      </c>
      <c r="D21" s="205"/>
      <c r="E21" s="213" t="s">
        <v>190</v>
      </c>
      <c r="F21" s="213" t="s">
        <v>190</v>
      </c>
      <c r="G21" s="46"/>
    </row>
    <row r="22" ht="28.5" customHeight="1" spans="1:7">
      <c r="A22" s="5" t="s">
        <v>225</v>
      </c>
      <c r="B22" s="14" t="s">
        <v>226</v>
      </c>
      <c r="C22" s="215" t="s">
        <v>227</v>
      </c>
      <c r="D22" s="205"/>
      <c r="E22" s="206"/>
      <c r="F22" s="206"/>
      <c r="G22" s="221"/>
    </row>
    <row r="23" ht="28.5" customHeight="1" spans="1:7">
      <c r="A23" s="9"/>
      <c r="B23" s="14" t="s">
        <v>228</v>
      </c>
      <c r="C23" s="215" t="s">
        <v>229</v>
      </c>
      <c r="D23" s="205"/>
      <c r="E23" s="206"/>
      <c r="F23" s="206"/>
      <c r="G23" s="221"/>
    </row>
    <row r="24" ht="21" customHeight="1" spans="1:7">
      <c r="A24" s="5" t="s">
        <v>230</v>
      </c>
      <c r="B24" s="14" t="s">
        <v>231</v>
      </c>
      <c r="C24" s="204" t="s">
        <v>232</v>
      </c>
      <c r="D24" s="205"/>
      <c r="E24" s="213" t="s">
        <v>190</v>
      </c>
      <c r="F24" s="213" t="s">
        <v>190</v>
      </c>
      <c r="G24" s="207"/>
    </row>
  </sheetData>
  <mergeCells count="16">
    <mergeCell ref="A1:G1"/>
    <mergeCell ref="E2:F2"/>
    <mergeCell ref="A2:A3"/>
    <mergeCell ref="A8:A9"/>
    <mergeCell ref="A10:A13"/>
    <mergeCell ref="A14:A17"/>
    <mergeCell ref="A18:A21"/>
    <mergeCell ref="A22:A23"/>
    <mergeCell ref="B2:B3"/>
    <mergeCell ref="C2:C3"/>
    <mergeCell ref="D2:D3"/>
    <mergeCell ref="G2:G3"/>
    <mergeCell ref="G8:G9"/>
    <mergeCell ref="G10:G13"/>
    <mergeCell ref="G14:G17"/>
    <mergeCell ref="G18:G21"/>
  </mergeCells>
  <dataValidations count="1">
    <dataValidation type="list" allowBlank="1" showInputMessage="1" showErrorMessage="1" sqref="E4:E24 F4:F12 F14:F24">
      <formula1>"已通过,未,"</formula1>
    </dataValidation>
  </dataValidation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行事历"/>
  <dimension ref="A1:K31"/>
  <sheetViews>
    <sheetView tabSelected="1" workbookViewId="0">
      <pane xSplit="2" ySplit="2" topLeftCell="C3" activePane="bottomRight" state="frozen"/>
      <selection/>
      <selection pane="topRight"/>
      <selection pane="bottomLeft"/>
      <selection pane="bottomRight" activeCell="A1" sqref="A1:B1"/>
    </sheetView>
  </sheetViews>
  <sheetFormatPr defaultColWidth="14" defaultRowHeight="18" customHeight="1"/>
  <cols>
    <col min="2" max="2" width="22.5714285714286" customWidth="1"/>
    <col min="3" max="3" width="16.7238095238095" customWidth="1"/>
    <col min="4" max="4" width="16.4285714285714" customWidth="1"/>
    <col min="5" max="5" width="21.1714285714286" customWidth="1"/>
    <col min="6" max="6" width="15.8571428571429" customWidth="1"/>
    <col min="7" max="7" width="16.2857142857143" customWidth="1"/>
    <col min="8" max="8" width="15.5714285714286" customWidth="1"/>
    <col min="9" max="9" width="24.5714285714286" customWidth="1"/>
    <col min="10" max="10" width="30.8952380952381" customWidth="1"/>
  </cols>
  <sheetData>
    <row r="1" ht="15.75" hidden="1" customHeight="1" spans="1:1">
      <c r="A1" s="168" t="s">
        <v>233</v>
      </c>
    </row>
    <row r="2" ht="54.75" customHeight="1" spans="1:10">
      <c r="A2" s="9" t="s">
        <v>234</v>
      </c>
      <c r="B2" s="169" t="s">
        <v>235</v>
      </c>
      <c r="C2" s="170">
        <v>45660</v>
      </c>
      <c r="D2" s="170">
        <v>45661</v>
      </c>
      <c r="E2" s="170">
        <v>45662</v>
      </c>
      <c r="F2" s="170">
        <v>45663</v>
      </c>
      <c r="G2" s="170">
        <v>45664</v>
      </c>
      <c r="H2" s="170">
        <v>45665</v>
      </c>
      <c r="I2" s="170">
        <v>45666</v>
      </c>
      <c r="J2" s="170">
        <v>45667</v>
      </c>
    </row>
    <row r="3" ht="46.5" customHeight="1" spans="1:11">
      <c r="A3" s="9"/>
      <c r="B3" s="171" t="s">
        <v>236</v>
      </c>
      <c r="C3" s="172" t="s">
        <v>237</v>
      </c>
      <c r="D3" s="172" t="s">
        <v>238</v>
      </c>
      <c r="E3" s="172" t="s">
        <v>239</v>
      </c>
      <c r="F3" s="173" t="s">
        <v>240</v>
      </c>
      <c r="G3" s="172" t="s">
        <v>241</v>
      </c>
      <c r="H3" s="174" t="s">
        <v>242</v>
      </c>
      <c r="I3" s="174" t="s">
        <v>243</v>
      </c>
      <c r="J3" s="196" t="s">
        <v>244</v>
      </c>
      <c r="K3" t="s">
        <v>245</v>
      </c>
    </row>
    <row r="4" ht="30.75" customHeight="1" spans="1:11">
      <c r="A4" s="4"/>
      <c r="B4" s="171" t="s">
        <v>175</v>
      </c>
      <c r="C4" s="175" t="s">
        <v>246</v>
      </c>
      <c r="D4" s="176"/>
      <c r="E4" s="176"/>
      <c r="F4" s="175" t="s">
        <v>247</v>
      </c>
      <c r="G4" s="175"/>
      <c r="H4" s="175"/>
      <c r="I4" s="175"/>
      <c r="J4" s="176"/>
      <c r="K4" t="s">
        <v>245</v>
      </c>
    </row>
    <row r="5" ht="56.25" customHeight="1" spans="1:10">
      <c r="A5" s="4"/>
      <c r="B5" s="171" t="s">
        <v>248</v>
      </c>
      <c r="C5" s="175" t="s">
        <v>181</v>
      </c>
      <c r="D5" s="176" t="s">
        <v>249</v>
      </c>
      <c r="E5" s="176" t="s">
        <v>250</v>
      </c>
      <c r="F5" s="175" t="s">
        <v>251</v>
      </c>
      <c r="G5" s="176" t="s">
        <v>252</v>
      </c>
      <c r="H5" s="177" t="s">
        <v>253</v>
      </c>
      <c r="I5" s="176" t="s">
        <v>254</v>
      </c>
      <c r="J5" s="176" t="s">
        <v>255</v>
      </c>
    </row>
    <row r="6" ht="84" customHeight="1" spans="1:10">
      <c r="A6" s="4"/>
      <c r="B6" s="171" t="s">
        <v>256</v>
      </c>
      <c r="C6" s="176" t="s">
        <v>245</v>
      </c>
      <c r="D6" s="176" t="s">
        <v>257</v>
      </c>
      <c r="E6" s="176"/>
      <c r="F6" s="176" t="s">
        <v>245</v>
      </c>
      <c r="G6" s="176" t="s">
        <v>258</v>
      </c>
      <c r="H6" s="176" t="s">
        <v>259</v>
      </c>
      <c r="I6" s="176" t="s">
        <v>260</v>
      </c>
      <c r="J6" s="176" t="s">
        <v>261</v>
      </c>
    </row>
    <row r="7" ht="92" customHeight="1" spans="1:11">
      <c r="A7" s="4"/>
      <c r="B7" s="171" t="s">
        <v>262</v>
      </c>
      <c r="C7" s="175" t="s">
        <v>262</v>
      </c>
      <c r="D7" s="176" t="s">
        <v>257</v>
      </c>
      <c r="E7" s="176" t="s">
        <v>263</v>
      </c>
      <c r="F7" s="176" t="s">
        <v>264</v>
      </c>
      <c r="G7" s="176" t="s">
        <v>258</v>
      </c>
      <c r="H7" s="176"/>
      <c r="I7" s="176" t="s">
        <v>265</v>
      </c>
      <c r="J7" s="176" t="s">
        <v>266</v>
      </c>
      <c r="K7" t="s">
        <v>245</v>
      </c>
    </row>
    <row r="8" ht="29" customHeight="1" spans="1:10">
      <c r="A8" s="9"/>
      <c r="B8" s="171" t="s">
        <v>267</v>
      </c>
      <c r="C8" s="176"/>
      <c r="D8" s="176" t="s">
        <v>257</v>
      </c>
      <c r="E8" s="176"/>
      <c r="F8" s="176"/>
      <c r="G8" s="176" t="s">
        <v>258</v>
      </c>
      <c r="H8" s="176"/>
      <c r="I8" s="176" t="s">
        <v>268</v>
      </c>
      <c r="J8" s="176" t="s">
        <v>269</v>
      </c>
    </row>
    <row r="9" ht="44" customHeight="1" spans="1:10">
      <c r="A9" s="4"/>
      <c r="B9" s="171" t="s">
        <v>270</v>
      </c>
      <c r="C9" s="176"/>
      <c r="D9" s="176" t="s">
        <v>257</v>
      </c>
      <c r="E9" s="176"/>
      <c r="F9" s="176"/>
      <c r="G9" s="176" t="s">
        <v>258</v>
      </c>
      <c r="H9" s="176"/>
      <c r="I9" s="176" t="s">
        <v>271</v>
      </c>
      <c r="J9" s="176" t="s">
        <v>269</v>
      </c>
    </row>
    <row r="10" ht="32" customHeight="1" spans="1:10">
      <c r="A10" s="4"/>
      <c r="B10" s="171" t="s">
        <v>272</v>
      </c>
      <c r="C10" s="176"/>
      <c r="D10" s="176" t="s">
        <v>257</v>
      </c>
      <c r="E10" s="176"/>
      <c r="F10" s="176"/>
      <c r="G10" s="176" t="s">
        <v>258</v>
      </c>
      <c r="H10" s="176" t="s">
        <v>273</v>
      </c>
      <c r="I10" s="176" t="s">
        <v>268</v>
      </c>
      <c r="J10" s="176" t="s">
        <v>269</v>
      </c>
    </row>
    <row r="11" ht="93" customHeight="1" spans="1:10">
      <c r="A11" s="4"/>
      <c r="B11" s="171" t="s">
        <v>274</v>
      </c>
      <c r="C11" s="176"/>
      <c r="D11" s="176" t="s">
        <v>257</v>
      </c>
      <c r="E11" s="176"/>
      <c r="F11" s="176" t="s">
        <v>275</v>
      </c>
      <c r="G11" s="176" t="s">
        <v>276</v>
      </c>
      <c r="H11" s="176" t="s">
        <v>277</v>
      </c>
      <c r="I11" s="176" t="s">
        <v>278</v>
      </c>
      <c r="J11" s="176" t="s">
        <v>279</v>
      </c>
    </row>
    <row r="12" ht="48" customHeight="1" spans="1:10">
      <c r="A12" s="2" t="s">
        <v>280</v>
      </c>
      <c r="B12" s="178" t="s">
        <v>281</v>
      </c>
      <c r="C12" s="179">
        <v>45669</v>
      </c>
      <c r="D12" s="179">
        <v>45670</v>
      </c>
      <c r="E12" s="179">
        <v>45671</v>
      </c>
      <c r="F12" s="179">
        <v>45672</v>
      </c>
      <c r="G12" s="179">
        <v>45673</v>
      </c>
      <c r="H12" s="179">
        <v>45674</v>
      </c>
      <c r="I12" s="179">
        <v>45675</v>
      </c>
      <c r="J12" s="197" t="s">
        <v>282</v>
      </c>
    </row>
    <row r="13" ht="37.5" customHeight="1" spans="1:9">
      <c r="A13" s="9"/>
      <c r="B13" s="180" t="s">
        <v>236</v>
      </c>
      <c r="C13" s="181"/>
      <c r="D13" s="181"/>
      <c r="E13" s="182" t="s">
        <v>283</v>
      </c>
      <c r="F13" s="183" t="s">
        <v>284</v>
      </c>
      <c r="G13" s="184"/>
      <c r="H13" s="183" t="s">
        <v>285</v>
      </c>
      <c r="I13" s="183" t="s">
        <v>284</v>
      </c>
    </row>
    <row r="14" ht="19.5" customHeight="1" spans="1:10">
      <c r="A14" s="4"/>
      <c r="B14" s="180" t="s">
        <v>175</v>
      </c>
      <c r="C14" s="185"/>
      <c r="D14" s="185"/>
      <c r="E14" s="185"/>
      <c r="F14" s="185"/>
      <c r="G14" s="185"/>
      <c r="H14" s="185"/>
      <c r="I14" s="198"/>
      <c r="J14" s="136" t="s">
        <v>286</v>
      </c>
    </row>
    <row r="15" ht="63.75" spans="1:10">
      <c r="A15" s="4"/>
      <c r="B15" s="180" t="s">
        <v>248</v>
      </c>
      <c r="C15" s="185"/>
      <c r="D15" s="185" t="s">
        <v>287</v>
      </c>
      <c r="E15" s="185" t="s">
        <v>288</v>
      </c>
      <c r="F15" s="185" t="s">
        <v>289</v>
      </c>
      <c r="G15" s="185"/>
      <c r="H15" s="185" t="s">
        <v>290</v>
      </c>
      <c r="I15" s="198"/>
      <c r="J15" s="165" t="s">
        <v>291</v>
      </c>
    </row>
    <row r="16" ht="67.5" customHeight="1" spans="1:10">
      <c r="A16" s="4"/>
      <c r="B16" s="180" t="s">
        <v>256</v>
      </c>
      <c r="C16" s="185" t="s">
        <v>245</v>
      </c>
      <c r="D16" s="185" t="s">
        <v>292</v>
      </c>
      <c r="E16" s="185"/>
      <c r="F16" s="185" t="s">
        <v>293</v>
      </c>
      <c r="G16" s="185"/>
      <c r="H16" s="185" t="s">
        <v>293</v>
      </c>
      <c r="I16" s="185" t="s">
        <v>293</v>
      </c>
      <c r="J16" s="199" t="s">
        <v>294</v>
      </c>
    </row>
    <row r="17" ht="63.75" spans="1:10">
      <c r="A17" s="4"/>
      <c r="B17" s="180" t="s">
        <v>262</v>
      </c>
      <c r="C17" s="185" t="s">
        <v>295</v>
      </c>
      <c r="D17" s="185" t="s">
        <v>296</v>
      </c>
      <c r="E17" s="185" t="s">
        <v>297</v>
      </c>
      <c r="F17" s="185" t="s">
        <v>245</v>
      </c>
      <c r="G17" s="185" t="s">
        <v>298</v>
      </c>
      <c r="H17" s="185" t="s">
        <v>245</v>
      </c>
      <c r="I17" s="198" t="s">
        <v>299</v>
      </c>
      <c r="J17" s="165" t="s">
        <v>300</v>
      </c>
    </row>
    <row r="18" ht="114.75" spans="1:10">
      <c r="A18" s="4"/>
      <c r="B18" s="180" t="s">
        <v>270</v>
      </c>
      <c r="C18" s="185" t="s">
        <v>245</v>
      </c>
      <c r="D18" s="185"/>
      <c r="E18" s="185" t="s">
        <v>301</v>
      </c>
      <c r="F18" s="185" t="s">
        <v>302</v>
      </c>
      <c r="G18" s="185" t="s">
        <v>303</v>
      </c>
      <c r="H18" s="185"/>
      <c r="I18" s="198"/>
      <c r="J18" s="165" t="s">
        <v>304</v>
      </c>
    </row>
    <row r="19" ht="19" customHeight="1" spans="1:10">
      <c r="A19" s="2"/>
      <c r="B19" s="180" t="s">
        <v>267</v>
      </c>
      <c r="C19" s="185" t="s">
        <v>245</v>
      </c>
      <c r="D19" s="185" t="s">
        <v>245</v>
      </c>
      <c r="E19" s="185" t="s">
        <v>245</v>
      </c>
      <c r="F19" s="185" t="s">
        <v>245</v>
      </c>
      <c r="G19" s="185" t="s">
        <v>245</v>
      </c>
      <c r="H19" s="185" t="s">
        <v>245</v>
      </c>
      <c r="I19" s="198" t="s">
        <v>245</v>
      </c>
      <c r="J19" s="136" t="s">
        <v>305</v>
      </c>
    </row>
    <row r="20" ht="19" customHeight="1" spans="1:10">
      <c r="A20" s="4"/>
      <c r="B20" s="180" t="s">
        <v>272</v>
      </c>
      <c r="C20" s="185" t="s">
        <v>245</v>
      </c>
      <c r="D20" s="185" t="s">
        <v>245</v>
      </c>
      <c r="E20" s="185" t="s">
        <v>245</v>
      </c>
      <c r="F20" s="185" t="s">
        <v>245</v>
      </c>
      <c r="G20" s="185" t="s">
        <v>245</v>
      </c>
      <c r="H20" s="185" t="s">
        <v>245</v>
      </c>
      <c r="I20" s="185" t="s">
        <v>245</v>
      </c>
      <c r="J20" s="136" t="s">
        <v>306</v>
      </c>
    </row>
    <row r="21" ht="38.25" spans="1:10">
      <c r="A21" s="4"/>
      <c r="B21" s="180" t="s">
        <v>274</v>
      </c>
      <c r="C21" s="185" t="s">
        <v>245</v>
      </c>
      <c r="D21" s="186" t="s">
        <v>307</v>
      </c>
      <c r="E21" s="187" t="s">
        <v>308</v>
      </c>
      <c r="F21" s="186" t="s">
        <v>245</v>
      </c>
      <c r="G21" s="187" t="s">
        <v>309</v>
      </c>
      <c r="H21" s="186" t="s">
        <v>308</v>
      </c>
      <c r="I21" s="186" t="s">
        <v>310</v>
      </c>
      <c r="J21" s="165" t="s">
        <v>311</v>
      </c>
    </row>
    <row r="22" ht="50.25" customHeight="1" spans="1:10">
      <c r="A22" s="188" t="s">
        <v>312</v>
      </c>
      <c r="B22" s="189" t="s">
        <v>281</v>
      </c>
      <c r="C22" s="190">
        <v>45676</v>
      </c>
      <c r="D22" s="190">
        <v>45677</v>
      </c>
      <c r="E22" s="190">
        <v>45678</v>
      </c>
      <c r="F22" s="190">
        <v>45679</v>
      </c>
      <c r="G22" s="190">
        <v>45680</v>
      </c>
      <c r="H22" s="190">
        <v>45681</v>
      </c>
      <c r="I22" s="190">
        <v>45682</v>
      </c>
      <c r="J22" t="s">
        <v>313</v>
      </c>
    </row>
    <row r="23" ht="60.75" customHeight="1" spans="1:10">
      <c r="A23" s="9"/>
      <c r="B23" s="191" t="s">
        <v>236</v>
      </c>
      <c r="C23" s="192" t="s">
        <v>314</v>
      </c>
      <c r="D23" s="193" t="s">
        <v>315</v>
      </c>
      <c r="E23" s="193"/>
      <c r="F23" s="193"/>
      <c r="G23" s="193"/>
      <c r="H23" s="193"/>
      <c r="I23" s="193" t="s">
        <v>316</v>
      </c>
      <c r="J23" t="s">
        <v>317</v>
      </c>
    </row>
    <row r="24" ht="13.9" spans="1:9">
      <c r="A24" s="4"/>
      <c r="B24" s="191" t="s">
        <v>175</v>
      </c>
      <c r="C24" s="194" t="s">
        <v>245</v>
      </c>
      <c r="D24" s="194"/>
      <c r="E24" s="194"/>
      <c r="F24" s="194"/>
      <c r="G24" s="194"/>
      <c r="H24" s="194"/>
      <c r="I24" s="194"/>
    </row>
    <row r="25" ht="38.25" spans="1:10">
      <c r="A25" s="4"/>
      <c r="B25" s="191" t="s">
        <v>248</v>
      </c>
      <c r="C25" s="194" t="s">
        <v>318</v>
      </c>
      <c r="D25" s="194" t="s">
        <v>319</v>
      </c>
      <c r="E25" s="194" t="s">
        <v>320</v>
      </c>
      <c r="F25" s="194"/>
      <c r="G25" s="194"/>
      <c r="H25" s="194"/>
      <c r="I25" s="194"/>
      <c r="J25" t="s">
        <v>317</v>
      </c>
    </row>
    <row r="26" ht="38.25" spans="1:9">
      <c r="A26" s="4"/>
      <c r="B26" s="191" t="s">
        <v>256</v>
      </c>
      <c r="C26" s="194" t="s">
        <v>321</v>
      </c>
      <c r="D26" s="194"/>
      <c r="E26" s="194" t="s">
        <v>322</v>
      </c>
      <c r="F26" s="194"/>
      <c r="G26" s="194"/>
      <c r="H26" s="194"/>
      <c r="I26" s="194"/>
    </row>
    <row r="27" ht="89.25" spans="1:10">
      <c r="A27" s="4"/>
      <c r="B27" s="191" t="s">
        <v>262</v>
      </c>
      <c r="C27" s="195" t="s">
        <v>323</v>
      </c>
      <c r="D27" s="194"/>
      <c r="E27" s="194" t="s">
        <v>324</v>
      </c>
      <c r="F27" s="194"/>
      <c r="G27" s="194"/>
      <c r="H27" s="194"/>
      <c r="I27" s="194" t="s">
        <v>325</v>
      </c>
      <c r="J27" t="s">
        <v>245</v>
      </c>
    </row>
    <row r="28" ht="38.25" spans="1:9">
      <c r="A28" s="4"/>
      <c r="B28" s="191" t="s">
        <v>270</v>
      </c>
      <c r="C28" s="194" t="s">
        <v>326</v>
      </c>
      <c r="D28" s="194" t="s">
        <v>327</v>
      </c>
      <c r="E28" s="194" t="s">
        <v>328</v>
      </c>
      <c r="F28" s="194"/>
      <c r="G28" s="194"/>
      <c r="H28" s="194"/>
      <c r="I28" s="194" t="s">
        <v>329</v>
      </c>
    </row>
    <row r="29" ht="13.9" spans="1:9">
      <c r="A29" s="188"/>
      <c r="B29" s="191" t="s">
        <v>267</v>
      </c>
      <c r="C29" s="194"/>
      <c r="D29" s="194"/>
      <c r="E29" s="194"/>
      <c r="F29" s="194"/>
      <c r="G29" s="194"/>
      <c r="H29" s="194"/>
      <c r="I29" s="194"/>
    </row>
    <row r="30" ht="25.5" spans="1:9">
      <c r="A30" s="4"/>
      <c r="B30" s="191" t="s">
        <v>272</v>
      </c>
      <c r="C30" s="194"/>
      <c r="D30" s="194" t="s">
        <v>330</v>
      </c>
      <c r="E30" s="194"/>
      <c r="F30" s="194"/>
      <c r="G30" s="194"/>
      <c r="H30" s="194"/>
      <c r="I30" s="194"/>
    </row>
    <row r="31" ht="13.9" spans="1:9">
      <c r="A31" s="4"/>
      <c r="B31" s="191" t="s">
        <v>274</v>
      </c>
      <c r="C31" s="194"/>
      <c r="D31" s="194"/>
      <c r="E31" s="194"/>
      <c r="F31" s="194"/>
      <c r="G31" s="194"/>
      <c r="H31" s="194"/>
      <c r="I31" s="194"/>
    </row>
  </sheetData>
  <mergeCells count="6">
    <mergeCell ref="A1:B1"/>
    <mergeCell ref="F4:I4"/>
    <mergeCell ref="A2:A11"/>
    <mergeCell ref="A12:A21"/>
    <mergeCell ref="A22:A31"/>
    <mergeCell ref="J12:J13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作业设计"/>
  <dimension ref="A1:K34"/>
  <sheetViews>
    <sheetView workbookViewId="0">
      <pane xSplit="1" ySplit="2" topLeftCell="B3" activePane="bottomRight" state="frozen"/>
      <selection/>
      <selection pane="topRight"/>
      <selection pane="bottomLeft"/>
      <selection pane="bottomRight" activeCell="A1" sqref="A1"/>
    </sheetView>
  </sheetViews>
  <sheetFormatPr defaultColWidth="14" defaultRowHeight="18" customHeight="1"/>
  <cols>
    <col min="1" max="1" width="13.2095238095238" customWidth="1"/>
    <col min="2" max="2" width="9.30476190476191" customWidth="1"/>
    <col min="3" max="3" width="28.4285714285714" customWidth="1"/>
    <col min="4" max="4" width="10.3619047619048" customWidth="1"/>
    <col min="5" max="5" width="8.76190476190476" customWidth="1"/>
    <col min="6" max="6" width="8.90476190476191" customWidth="1"/>
    <col min="7" max="7" width="8.76190476190476" customWidth="1"/>
    <col min="9" max="9" width="25.2190476190476" customWidth="1"/>
  </cols>
  <sheetData>
    <row r="1" ht="38.25" customHeight="1" spans="1:9">
      <c r="A1" s="130" t="s">
        <v>331</v>
      </c>
      <c r="B1" s="131" t="s">
        <v>332</v>
      </c>
      <c r="C1" s="130"/>
      <c r="D1" s="130"/>
      <c r="E1" s="130"/>
      <c r="F1" s="130"/>
      <c r="G1" s="130"/>
      <c r="H1" s="130"/>
      <c r="I1" s="130"/>
    </row>
    <row r="2" ht="33.75" customHeight="1" spans="1:9">
      <c r="A2" s="132" t="s">
        <v>333</v>
      </c>
      <c r="B2" s="132" t="s">
        <v>334</v>
      </c>
      <c r="C2" s="4"/>
      <c r="D2" s="4"/>
      <c r="E2" s="132" t="s">
        <v>335</v>
      </c>
      <c r="F2" s="132" t="s">
        <v>336</v>
      </c>
      <c r="G2" s="132" t="s">
        <v>337</v>
      </c>
      <c r="H2" s="132" t="s">
        <v>338</v>
      </c>
      <c r="I2" s="132" t="s">
        <v>147</v>
      </c>
    </row>
    <row r="3" ht="24" customHeight="1" spans="1:9">
      <c r="A3" s="133" t="s">
        <v>339</v>
      </c>
      <c r="B3" s="134" t="s">
        <v>336</v>
      </c>
      <c r="C3" s="135" t="s">
        <v>340</v>
      </c>
      <c r="D3" s="4"/>
      <c r="E3" s="136">
        <v>10</v>
      </c>
      <c r="F3" s="136">
        <v>10</v>
      </c>
      <c r="G3" s="136"/>
      <c r="H3" s="136"/>
      <c r="I3" s="136"/>
    </row>
    <row r="4" ht="22" customHeight="1" spans="1:9">
      <c r="A4" s="4"/>
      <c r="B4" s="137" t="s">
        <v>337</v>
      </c>
      <c r="C4" s="138" t="s">
        <v>341</v>
      </c>
      <c r="D4" s="4"/>
      <c r="E4" s="139">
        <v>5</v>
      </c>
      <c r="F4" s="139"/>
      <c r="G4" s="139">
        <v>5</v>
      </c>
      <c r="H4" s="139"/>
      <c r="I4" s="139" t="s">
        <v>342</v>
      </c>
    </row>
    <row r="5" ht="27" customHeight="1" spans="1:9">
      <c r="A5" s="4"/>
      <c r="B5" s="4"/>
      <c r="C5" s="140" t="s">
        <v>343</v>
      </c>
      <c r="D5" s="4"/>
      <c r="E5" s="139">
        <v>10</v>
      </c>
      <c r="F5" s="139"/>
      <c r="G5" s="139">
        <v>10</v>
      </c>
      <c r="H5" s="139"/>
      <c r="I5" s="139" t="s">
        <v>344</v>
      </c>
    </row>
    <row r="6" ht="55" customHeight="1" spans="1:9">
      <c r="A6" s="133" t="s">
        <v>345</v>
      </c>
      <c r="B6" s="134" t="s">
        <v>336</v>
      </c>
      <c r="C6" s="135" t="s">
        <v>346</v>
      </c>
      <c r="D6" s="4"/>
      <c r="E6" s="136">
        <v>10</v>
      </c>
      <c r="F6" s="136">
        <v>10</v>
      </c>
      <c r="G6" s="136"/>
      <c r="H6" s="136"/>
      <c r="I6" s="165" t="s">
        <v>347</v>
      </c>
    </row>
    <row r="7" ht="20" customHeight="1" spans="1:9">
      <c r="A7" s="4"/>
      <c r="B7" s="4"/>
      <c r="C7" s="134" t="s">
        <v>348</v>
      </c>
      <c r="D7" s="4"/>
      <c r="E7" s="136">
        <v>10</v>
      </c>
      <c r="F7" s="136">
        <v>10</v>
      </c>
      <c r="G7" s="136"/>
      <c r="H7" s="136"/>
      <c r="I7" s="136"/>
    </row>
    <row r="8" customHeight="1" spans="1:9">
      <c r="A8" s="141"/>
      <c r="B8" s="4"/>
      <c r="C8" s="134" t="s">
        <v>349</v>
      </c>
      <c r="D8" s="4"/>
      <c r="E8" s="136">
        <v>10</v>
      </c>
      <c r="F8" s="136">
        <v>10</v>
      </c>
      <c r="G8" s="136"/>
      <c r="H8" s="136"/>
      <c r="I8" s="136"/>
    </row>
    <row r="9" ht="27.75" customHeight="1" spans="1:9">
      <c r="A9" s="4"/>
      <c r="B9" s="137" t="s">
        <v>337</v>
      </c>
      <c r="C9" s="137" t="s">
        <v>350</v>
      </c>
      <c r="D9" s="4"/>
      <c r="E9" s="139">
        <v>5</v>
      </c>
      <c r="F9" s="139"/>
      <c r="G9" s="139">
        <v>5</v>
      </c>
      <c r="H9" s="139"/>
      <c r="I9" s="166" t="s">
        <v>351</v>
      </c>
    </row>
    <row r="10" ht="42" customHeight="1" spans="1:9">
      <c r="A10" s="4"/>
      <c r="B10" s="4"/>
      <c r="C10" s="140" t="s">
        <v>352</v>
      </c>
      <c r="D10" s="4"/>
      <c r="E10" s="139">
        <v>10</v>
      </c>
      <c r="F10" s="139"/>
      <c r="G10" s="139">
        <v>10</v>
      </c>
      <c r="H10" s="139"/>
      <c r="I10" s="139"/>
    </row>
    <row r="11" ht="27.75" customHeight="1" spans="1:9">
      <c r="A11" s="133" t="s">
        <v>353</v>
      </c>
      <c r="B11" s="134" t="s">
        <v>336</v>
      </c>
      <c r="C11" s="142" t="s">
        <v>354</v>
      </c>
      <c r="D11" s="26"/>
      <c r="E11" s="136">
        <v>10</v>
      </c>
      <c r="F11" s="136">
        <v>10</v>
      </c>
      <c r="G11" s="136"/>
      <c r="H11" s="136"/>
      <c r="I11" s="136"/>
    </row>
    <row r="12" ht="25" customHeight="1" spans="1:9">
      <c r="A12" s="143"/>
      <c r="B12" s="144" t="s">
        <v>337</v>
      </c>
      <c r="C12" s="145" t="s">
        <v>355</v>
      </c>
      <c r="D12" s="146" t="s">
        <v>356</v>
      </c>
      <c r="E12" s="147">
        <v>5</v>
      </c>
      <c r="F12" s="139"/>
      <c r="G12" s="139">
        <v>5</v>
      </c>
      <c r="H12" s="139"/>
      <c r="I12" s="139"/>
    </row>
    <row r="13" ht="22" customHeight="1" spans="1:9">
      <c r="A13" s="4"/>
      <c r="B13" s="144"/>
      <c r="C13" s="148"/>
      <c r="D13" s="149" t="s">
        <v>357</v>
      </c>
      <c r="E13" s="147">
        <v>5</v>
      </c>
      <c r="F13" s="139"/>
      <c r="G13" s="139">
        <v>5</v>
      </c>
      <c r="H13" s="139" t="s">
        <v>358</v>
      </c>
      <c r="I13" s="139"/>
    </row>
    <row r="14" ht="27.75" customHeight="1" spans="1:9">
      <c r="A14" s="4"/>
      <c r="B14" s="144"/>
      <c r="C14" s="150" t="s">
        <v>359</v>
      </c>
      <c r="D14" s="151"/>
      <c r="E14" s="147">
        <v>10</v>
      </c>
      <c r="F14" s="139"/>
      <c r="G14" s="139">
        <v>10</v>
      </c>
      <c r="H14" s="139"/>
      <c r="I14" s="139"/>
    </row>
    <row r="15" ht="12.75" spans="1:11">
      <c r="A15" s="4"/>
      <c r="B15" s="144"/>
      <c r="C15" s="152" t="s">
        <v>360</v>
      </c>
      <c r="D15" s="153"/>
      <c r="E15" s="147">
        <v>10</v>
      </c>
      <c r="F15" s="139"/>
      <c r="G15" s="139">
        <v>10</v>
      </c>
      <c r="H15" s="139"/>
      <c r="I15" s="139" t="s">
        <v>361</v>
      </c>
      <c r="J15" t="s">
        <v>245</v>
      </c>
      <c r="K15" t="s">
        <v>245</v>
      </c>
    </row>
    <row r="16" ht="12.75" spans="1:9">
      <c r="A16" s="4"/>
      <c r="B16" s="144"/>
      <c r="C16" s="148"/>
      <c r="D16" s="153"/>
      <c r="E16" s="147">
        <v>5</v>
      </c>
      <c r="F16" s="139"/>
      <c r="G16" s="139">
        <v>5</v>
      </c>
      <c r="H16" s="139"/>
      <c r="I16" s="139" t="s">
        <v>362</v>
      </c>
    </row>
    <row r="17" ht="12.75" spans="1:9">
      <c r="A17" s="4"/>
      <c r="B17" s="144"/>
      <c r="C17" s="148"/>
      <c r="D17" s="153"/>
      <c r="E17" s="147">
        <v>5</v>
      </c>
      <c r="F17" s="139"/>
      <c r="G17" s="139">
        <v>5</v>
      </c>
      <c r="H17" s="139"/>
      <c r="I17" s="139" t="s">
        <v>363</v>
      </c>
    </row>
    <row r="18" ht="27.75" customHeight="1" spans="1:9">
      <c r="A18" s="133" t="s">
        <v>364</v>
      </c>
      <c r="B18" s="134" t="s">
        <v>336</v>
      </c>
      <c r="C18" s="154" t="s">
        <v>365</v>
      </c>
      <c r="D18" s="4"/>
      <c r="E18" s="136">
        <v>10</v>
      </c>
      <c r="F18" s="136">
        <v>10</v>
      </c>
      <c r="G18" s="136"/>
      <c r="H18" s="136"/>
      <c r="I18" s="136" t="s">
        <v>366</v>
      </c>
    </row>
    <row r="19" ht="27.75" customHeight="1" spans="1:9">
      <c r="A19" s="4"/>
      <c r="B19" s="137" t="s">
        <v>337</v>
      </c>
      <c r="C19" s="140" t="s">
        <v>367</v>
      </c>
      <c r="D19" s="4"/>
      <c r="E19" s="139">
        <v>5</v>
      </c>
      <c r="F19" s="139"/>
      <c r="G19" s="139">
        <v>5</v>
      </c>
      <c r="H19" s="139"/>
      <c r="I19" s="139"/>
    </row>
    <row r="20" ht="39.75" customHeight="1" spans="1:9">
      <c r="A20" s="4"/>
      <c r="B20" s="4"/>
      <c r="C20" s="138" t="s">
        <v>284</v>
      </c>
      <c r="D20" s="4"/>
      <c r="E20" s="139">
        <v>5</v>
      </c>
      <c r="F20" s="139"/>
      <c r="G20" s="139">
        <v>5</v>
      </c>
      <c r="H20" s="139"/>
      <c r="I20" s="167" t="s">
        <v>368</v>
      </c>
    </row>
    <row r="21" ht="22" customHeight="1" spans="1:9">
      <c r="A21" s="133" t="s">
        <v>369</v>
      </c>
      <c r="B21" s="134" t="s">
        <v>336</v>
      </c>
      <c r="C21" s="154" t="s">
        <v>370</v>
      </c>
      <c r="D21" s="134" t="s">
        <v>371</v>
      </c>
      <c r="E21" s="136">
        <v>10</v>
      </c>
      <c r="F21" s="136">
        <v>20</v>
      </c>
      <c r="G21" s="136"/>
      <c r="H21" s="136"/>
      <c r="I21" s="136" t="s">
        <v>372</v>
      </c>
    </row>
    <row r="22" ht="17" customHeight="1" spans="1:9">
      <c r="A22" s="4"/>
      <c r="B22" s="4"/>
      <c r="C22" s="4"/>
      <c r="D22" s="134" t="s">
        <v>373</v>
      </c>
      <c r="E22" s="136">
        <v>10</v>
      </c>
      <c r="F22" s="4"/>
      <c r="G22" s="136"/>
      <c r="H22" s="136"/>
      <c r="I22" s="4"/>
    </row>
    <row r="23" ht="17" customHeight="1" spans="1:9">
      <c r="A23" s="4"/>
      <c r="B23" s="4"/>
      <c r="C23" s="4"/>
      <c r="D23" s="134" t="s">
        <v>374</v>
      </c>
      <c r="E23" s="136">
        <v>10</v>
      </c>
      <c r="F23" s="4"/>
      <c r="G23" s="136"/>
      <c r="H23" s="136"/>
      <c r="I23" s="4"/>
    </row>
    <row r="24" ht="15" customHeight="1" spans="1:9">
      <c r="A24" s="4"/>
      <c r="B24" s="4"/>
      <c r="C24" s="4"/>
      <c r="D24" s="134" t="s">
        <v>375</v>
      </c>
      <c r="E24" s="136">
        <v>10</v>
      </c>
      <c r="F24" s="4"/>
      <c r="G24" s="136"/>
      <c r="H24" s="136"/>
      <c r="I24" s="4"/>
    </row>
    <row r="25" ht="44.25" customHeight="1" spans="1:9">
      <c r="A25" s="4"/>
      <c r="B25" s="137" t="s">
        <v>337</v>
      </c>
      <c r="C25" s="138" t="s">
        <v>284</v>
      </c>
      <c r="D25" s="4"/>
      <c r="E25" s="155">
        <v>5</v>
      </c>
      <c r="F25" s="139"/>
      <c r="G25" s="155">
        <v>5</v>
      </c>
      <c r="H25" s="139"/>
      <c r="I25" s="167" t="s">
        <v>368</v>
      </c>
    </row>
    <row r="26" ht="29" customHeight="1" spans="1:9">
      <c r="A26" s="133" t="s">
        <v>376</v>
      </c>
      <c r="B26" s="134" t="s">
        <v>336</v>
      </c>
      <c r="C26" s="135" t="s">
        <v>377</v>
      </c>
      <c r="D26" s="4"/>
      <c r="E26" s="136">
        <v>10</v>
      </c>
      <c r="F26" s="136">
        <v>10</v>
      </c>
      <c r="G26" s="136"/>
      <c r="H26" s="136"/>
      <c r="I26" s="136"/>
    </row>
    <row r="27" ht="28.5" customHeight="1" spans="1:9">
      <c r="A27" s="4"/>
      <c r="B27" s="137" t="s">
        <v>337</v>
      </c>
      <c r="C27" s="140" t="s">
        <v>378</v>
      </c>
      <c r="D27" s="4"/>
      <c r="E27" s="139">
        <v>10</v>
      </c>
      <c r="F27" s="139"/>
      <c r="G27" s="139">
        <v>10</v>
      </c>
      <c r="H27" s="139"/>
      <c r="I27" s="139"/>
    </row>
    <row r="28" ht="20" customHeight="1" spans="1:9">
      <c r="A28" s="4"/>
      <c r="B28" s="4"/>
      <c r="C28" s="138" t="s">
        <v>285</v>
      </c>
      <c r="D28" s="4"/>
      <c r="E28" s="139">
        <v>5</v>
      </c>
      <c r="F28" s="139"/>
      <c r="G28" s="139">
        <v>5</v>
      </c>
      <c r="H28" s="139"/>
      <c r="I28" s="139" t="s">
        <v>379</v>
      </c>
    </row>
    <row r="29" ht="27.75" customHeight="1" spans="1:9">
      <c r="A29" s="133" t="s">
        <v>380</v>
      </c>
      <c r="B29" s="134" t="s">
        <v>336</v>
      </c>
      <c r="C29" s="154" t="s">
        <v>381</v>
      </c>
      <c r="D29" s="4"/>
      <c r="E29" s="136">
        <v>10</v>
      </c>
      <c r="F29" s="136">
        <v>10</v>
      </c>
      <c r="G29" s="136"/>
      <c r="H29" s="136"/>
      <c r="I29" s="136"/>
    </row>
    <row r="30" ht="22.5" customHeight="1" spans="1:9">
      <c r="A30" s="156"/>
      <c r="B30" s="157" t="s">
        <v>337</v>
      </c>
      <c r="C30" s="158" t="s">
        <v>382</v>
      </c>
      <c r="D30" s="26"/>
      <c r="E30" s="155">
        <v>5</v>
      </c>
      <c r="F30" s="139"/>
      <c r="G30" s="155">
        <v>5</v>
      </c>
      <c r="H30" s="139"/>
      <c r="I30" s="139"/>
    </row>
    <row r="31" ht="26.25" customHeight="1" spans="1:9">
      <c r="A31" s="159" t="s">
        <v>383</v>
      </c>
      <c r="B31" s="160" t="s">
        <v>314</v>
      </c>
      <c r="C31" s="53"/>
      <c r="D31" s="46"/>
      <c r="E31" s="161">
        <v>10</v>
      </c>
      <c r="F31" s="161"/>
      <c r="G31" s="161">
        <v>10</v>
      </c>
      <c r="H31" s="161"/>
      <c r="I31" s="161"/>
    </row>
    <row r="32" ht="26.25" customHeight="1" spans="1:9">
      <c r="A32" s="162"/>
      <c r="B32" s="36"/>
      <c r="C32" s="36"/>
      <c r="D32" s="36"/>
      <c r="E32" s="163">
        <f>SUM(E3:E31)</f>
        <v>235</v>
      </c>
      <c r="F32" s="163">
        <f>SUM(F3:F31)</f>
        <v>100</v>
      </c>
      <c r="G32" s="163">
        <f>SUM(G3:G31)</f>
        <v>115</v>
      </c>
      <c r="H32" s="163"/>
      <c r="I32" s="163"/>
    </row>
    <row r="34" ht="12.75" spans="2:2">
      <c r="B34" s="164" t="s">
        <v>384</v>
      </c>
    </row>
  </sheetData>
  <mergeCells count="43">
    <mergeCell ref="B1:I1"/>
    <mergeCell ref="B2:D2"/>
    <mergeCell ref="C3:D3"/>
    <mergeCell ref="C4:D4"/>
    <mergeCell ref="C5:D5"/>
    <mergeCell ref="C6:D6"/>
    <mergeCell ref="C7:D7"/>
    <mergeCell ref="C8:D8"/>
    <mergeCell ref="C9:D9"/>
    <mergeCell ref="C10:D10"/>
    <mergeCell ref="C11:D11"/>
    <mergeCell ref="C14:D14"/>
    <mergeCell ref="C18:D18"/>
    <mergeCell ref="C19:D19"/>
    <mergeCell ref="C20:D20"/>
    <mergeCell ref="C25:D25"/>
    <mergeCell ref="C26:D26"/>
    <mergeCell ref="C27:D27"/>
    <mergeCell ref="C28:D28"/>
    <mergeCell ref="C29:D29"/>
    <mergeCell ref="C30:D30"/>
    <mergeCell ref="B31:D31"/>
    <mergeCell ref="A32:D32"/>
    <mergeCell ref="B34:C34"/>
    <mergeCell ref="A3:A5"/>
    <mergeCell ref="A6:A10"/>
    <mergeCell ref="A11:A17"/>
    <mergeCell ref="A18:A20"/>
    <mergeCell ref="A21:A25"/>
    <mergeCell ref="A26:A28"/>
    <mergeCell ref="A29:A30"/>
    <mergeCell ref="B4:B5"/>
    <mergeCell ref="B6:B8"/>
    <mergeCell ref="B9:B10"/>
    <mergeCell ref="B12:B17"/>
    <mergeCell ref="B19:B20"/>
    <mergeCell ref="B21:B24"/>
    <mergeCell ref="B27:B28"/>
    <mergeCell ref="C12:C13"/>
    <mergeCell ref="C21:C24"/>
    <mergeCell ref="F21:F24"/>
    <mergeCell ref="I21:I24"/>
    <mergeCell ref="C15:D17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计分表"/>
  <dimension ref="A1:AL25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A1" sqref="A1:AL1"/>
    </sheetView>
  </sheetViews>
  <sheetFormatPr defaultColWidth="14" defaultRowHeight="18" customHeight="1"/>
  <cols>
    <col min="1" max="1" width="12.9428571428571" customWidth="1"/>
    <col min="2" max="2" width="12.4095238095238" customWidth="1"/>
    <col min="3" max="3" width="12.1428571428571" customWidth="1"/>
    <col min="4" max="4" width="14.1619047619048" customWidth="1"/>
    <col min="6" max="6" width="15.9142857142857" style="81" customWidth="1"/>
    <col min="21" max="21" width="7.68571428571429" customWidth="1"/>
    <col min="36" max="36" width="13.2095238095238" customWidth="1"/>
    <col min="37" max="37" width="14.2952380952381" customWidth="1"/>
  </cols>
  <sheetData>
    <row r="1" ht="6.75" hidden="1" customHeight="1" spans="1:35">
      <c r="A1" s="21"/>
      <c r="D1" s="21"/>
      <c r="L1" s="21"/>
      <c r="AA1" s="21"/>
      <c r="AC1" s="21"/>
      <c r="AD1" s="21"/>
      <c r="AE1" s="21"/>
      <c r="AH1" s="21"/>
      <c r="AI1" s="21"/>
    </row>
    <row r="2" ht="22.5" customHeight="1" spans="1:38">
      <c r="A2" s="22" t="s">
        <v>146</v>
      </c>
      <c r="B2" s="82" t="s">
        <v>194</v>
      </c>
      <c r="C2" s="82" t="s">
        <v>205</v>
      </c>
      <c r="D2" s="83" t="s">
        <v>215</v>
      </c>
      <c r="E2" s="23" t="s">
        <v>0</v>
      </c>
      <c r="F2" s="84" t="s">
        <v>385</v>
      </c>
      <c r="G2" s="22" t="s">
        <v>386</v>
      </c>
      <c r="H2" s="85" t="s">
        <v>387</v>
      </c>
      <c r="I2" s="46"/>
      <c r="J2" s="46"/>
      <c r="K2" s="46"/>
      <c r="L2" s="25"/>
      <c r="M2" s="46"/>
      <c r="N2" s="46"/>
      <c r="O2" s="46"/>
      <c r="P2" s="46"/>
      <c r="Q2" s="46"/>
      <c r="R2" s="46"/>
      <c r="S2" s="46"/>
      <c r="T2" s="46"/>
      <c r="U2" s="60" t="s">
        <v>388</v>
      </c>
      <c r="V2" s="121" t="s">
        <v>389</v>
      </c>
      <c r="W2" s="122"/>
      <c r="X2" s="122"/>
      <c r="Y2" s="122"/>
      <c r="Z2" s="122"/>
      <c r="AA2" s="121"/>
      <c r="AB2" s="122"/>
      <c r="AC2" s="121"/>
      <c r="AD2" s="121"/>
      <c r="AE2" s="121"/>
      <c r="AF2" s="122"/>
      <c r="AG2" s="122"/>
      <c r="AH2" s="121"/>
      <c r="AI2" s="121"/>
      <c r="AJ2" s="122"/>
      <c r="AK2" s="127"/>
      <c r="AL2" s="123" t="s">
        <v>390</v>
      </c>
    </row>
    <row r="3" ht="13.5" customHeight="1" spans="1:38">
      <c r="A3" s="26"/>
      <c r="B3" s="26"/>
      <c r="C3" s="26"/>
      <c r="D3" s="86"/>
      <c r="E3" s="26"/>
      <c r="F3" s="26"/>
      <c r="G3" s="26"/>
      <c r="H3" s="27">
        <v>45668</v>
      </c>
      <c r="I3" s="51">
        <v>45669</v>
      </c>
      <c r="J3" s="52">
        <v>45670</v>
      </c>
      <c r="K3" s="53"/>
      <c r="L3" s="53"/>
      <c r="M3" s="52">
        <v>45671</v>
      </c>
      <c r="N3" s="51">
        <v>45672</v>
      </c>
      <c r="O3" s="52">
        <v>45673</v>
      </c>
      <c r="P3" s="53"/>
      <c r="Q3" s="53"/>
      <c r="R3" s="46"/>
      <c r="S3" s="51">
        <v>45674</v>
      </c>
      <c r="T3" s="51">
        <v>45675</v>
      </c>
      <c r="U3" s="4"/>
      <c r="V3" s="64">
        <v>45669</v>
      </c>
      <c r="W3" s="46"/>
      <c r="X3" s="64">
        <v>45670</v>
      </c>
      <c r="Y3" s="53"/>
      <c r="Z3" s="64">
        <v>45671</v>
      </c>
      <c r="AA3" s="53"/>
      <c r="AB3" s="53"/>
      <c r="AC3" s="53"/>
      <c r="AD3" s="73">
        <v>45672</v>
      </c>
      <c r="AE3" s="74"/>
      <c r="AF3" s="64">
        <v>45673</v>
      </c>
      <c r="AG3" s="77">
        <v>45674</v>
      </c>
      <c r="AH3" s="128"/>
      <c r="AI3" s="128"/>
      <c r="AJ3" s="129">
        <v>45675</v>
      </c>
      <c r="AK3" s="78">
        <v>45676</v>
      </c>
      <c r="AL3" s="4"/>
    </row>
    <row r="4" ht="16.5" hidden="1" customHeight="1" spans="1:38">
      <c r="A4" s="26"/>
      <c r="B4" s="26"/>
      <c r="C4" s="26"/>
      <c r="D4" s="86"/>
      <c r="E4" s="26"/>
      <c r="F4" s="26"/>
      <c r="G4" s="26"/>
      <c r="H4" s="28" t="s">
        <v>391</v>
      </c>
      <c r="I4" s="54" t="s">
        <v>392</v>
      </c>
      <c r="J4" s="55" t="s">
        <v>393</v>
      </c>
      <c r="K4" s="53"/>
      <c r="L4" s="53"/>
      <c r="M4" s="55" t="s">
        <v>394</v>
      </c>
      <c r="N4" s="54" t="s">
        <v>395</v>
      </c>
      <c r="O4" s="115" t="s">
        <v>396</v>
      </c>
      <c r="P4" s="53"/>
      <c r="Q4" s="53"/>
      <c r="R4" s="46"/>
      <c r="S4" s="54" t="s">
        <v>397</v>
      </c>
      <c r="T4" s="54" t="s">
        <v>398</v>
      </c>
      <c r="U4" s="4"/>
      <c r="V4" s="61" t="s">
        <v>392</v>
      </c>
      <c r="W4" s="53"/>
      <c r="X4" s="61" t="s">
        <v>393</v>
      </c>
      <c r="Y4" s="53"/>
      <c r="Z4" s="61" t="s">
        <v>394</v>
      </c>
      <c r="AA4" s="53"/>
      <c r="AB4" s="53"/>
      <c r="AC4" s="53"/>
      <c r="AD4" s="65" t="s">
        <v>395</v>
      </c>
      <c r="AE4" s="4"/>
      <c r="AF4" s="61" t="s">
        <v>399</v>
      </c>
      <c r="AG4" s="61" t="s">
        <v>397</v>
      </c>
      <c r="AH4" s="53"/>
      <c r="AI4" s="76"/>
      <c r="AJ4" s="61" t="s">
        <v>398</v>
      </c>
      <c r="AK4" s="61" t="s">
        <v>400</v>
      </c>
      <c r="AL4" s="4"/>
    </row>
    <row r="5" ht="117" customHeight="1" spans="1:38">
      <c r="A5" s="26"/>
      <c r="B5" s="26"/>
      <c r="C5" s="26"/>
      <c r="D5" s="86"/>
      <c r="E5" s="26"/>
      <c r="F5" s="26"/>
      <c r="G5" s="26"/>
      <c r="H5" s="87" t="s">
        <v>401</v>
      </c>
      <c r="I5" s="54" t="s">
        <v>402</v>
      </c>
      <c r="J5" s="116" t="s">
        <v>403</v>
      </c>
      <c r="K5" s="54" t="s">
        <v>404</v>
      </c>
      <c r="L5" s="54" t="s">
        <v>349</v>
      </c>
      <c r="M5" s="54" t="s">
        <v>354</v>
      </c>
      <c r="N5" s="54" t="s">
        <v>405</v>
      </c>
      <c r="O5" s="54" t="s">
        <v>406</v>
      </c>
      <c r="P5" s="54" t="s">
        <v>407</v>
      </c>
      <c r="Q5" s="54" t="s">
        <v>408</v>
      </c>
      <c r="R5" s="54" t="s">
        <v>375</v>
      </c>
      <c r="S5" s="116" t="s">
        <v>409</v>
      </c>
      <c r="T5" s="54" t="s">
        <v>381</v>
      </c>
      <c r="U5" s="4"/>
      <c r="V5" s="65" t="s">
        <v>341</v>
      </c>
      <c r="W5" s="123" t="s">
        <v>410</v>
      </c>
      <c r="X5" s="124" t="s">
        <v>411</v>
      </c>
      <c r="Y5" s="65" t="s">
        <v>350</v>
      </c>
      <c r="Z5" s="65" t="s">
        <v>412</v>
      </c>
      <c r="AA5" s="65" t="s">
        <v>413</v>
      </c>
      <c r="AB5" s="123" t="s">
        <v>414</v>
      </c>
      <c r="AC5" s="123" t="s">
        <v>359</v>
      </c>
      <c r="AD5" s="75" t="s">
        <v>415</v>
      </c>
      <c r="AE5" s="126" t="s">
        <v>416</v>
      </c>
      <c r="AF5" s="124" t="s">
        <v>417</v>
      </c>
      <c r="AG5" s="65" t="s">
        <v>378</v>
      </c>
      <c r="AH5" s="123" t="s">
        <v>418</v>
      </c>
      <c r="AI5" s="123" t="s">
        <v>419</v>
      </c>
      <c r="AJ5" s="65" t="s">
        <v>382</v>
      </c>
      <c r="AK5" s="123" t="s">
        <v>314</v>
      </c>
      <c r="AL5" s="4"/>
    </row>
    <row r="6" ht="24.75" customHeight="1" spans="1:38">
      <c r="A6" s="26"/>
      <c r="B6" s="26"/>
      <c r="C6" s="26"/>
      <c r="E6" s="26"/>
      <c r="F6" s="26"/>
      <c r="G6" s="26"/>
      <c r="H6" s="54" t="s">
        <v>420</v>
      </c>
      <c r="I6" s="54" t="s">
        <v>420</v>
      </c>
      <c r="J6" s="54" t="s">
        <v>420</v>
      </c>
      <c r="K6" s="54" t="s">
        <v>420</v>
      </c>
      <c r="L6" s="54" t="s">
        <v>420</v>
      </c>
      <c r="M6" s="54" t="s">
        <v>420</v>
      </c>
      <c r="N6" s="54" t="s">
        <v>420</v>
      </c>
      <c r="O6" s="54" t="s">
        <v>420</v>
      </c>
      <c r="P6" s="54" t="s">
        <v>420</v>
      </c>
      <c r="Q6" s="54" t="s">
        <v>420</v>
      </c>
      <c r="R6" s="54" t="s">
        <v>420</v>
      </c>
      <c r="S6" s="54" t="s">
        <v>420</v>
      </c>
      <c r="T6" s="54" t="s">
        <v>420</v>
      </c>
      <c r="U6" s="4"/>
      <c r="V6" s="65" t="s">
        <v>421</v>
      </c>
      <c r="W6" s="65" t="s">
        <v>420</v>
      </c>
      <c r="X6" s="65" t="s">
        <v>420</v>
      </c>
      <c r="Y6" s="65" t="s">
        <v>421</v>
      </c>
      <c r="Z6" s="65" t="s">
        <v>421</v>
      </c>
      <c r="AA6" s="65" t="s">
        <v>421</v>
      </c>
      <c r="AB6" s="123" t="s">
        <v>422</v>
      </c>
      <c r="AC6" s="65" t="s">
        <v>420</v>
      </c>
      <c r="AD6" s="65" t="s">
        <v>421</v>
      </c>
      <c r="AE6" s="123" t="s">
        <v>420</v>
      </c>
      <c r="AF6" s="123" t="s">
        <v>420</v>
      </c>
      <c r="AG6" s="65" t="s">
        <v>420</v>
      </c>
      <c r="AH6" s="123" t="s">
        <v>420</v>
      </c>
      <c r="AI6" s="65" t="s">
        <v>420</v>
      </c>
      <c r="AJ6" s="65" t="s">
        <v>421</v>
      </c>
      <c r="AK6" s="65" t="s">
        <v>420</v>
      </c>
      <c r="AL6" s="4"/>
    </row>
    <row r="7" s="20" customFormat="1" ht="13.85" spans="1:38">
      <c r="A7" s="88" t="s">
        <v>423</v>
      </c>
      <c r="B7" s="89" t="s">
        <v>424</v>
      </c>
      <c r="C7" s="90" t="s">
        <v>206</v>
      </c>
      <c r="D7" s="91" t="s">
        <v>216</v>
      </c>
      <c r="E7" s="92">
        <v>1</v>
      </c>
      <c r="F7" s="92" t="s">
        <v>138</v>
      </c>
      <c r="G7" s="93">
        <f t="shared" ref="G7:G22" si="0">SUM(H7,I7,J7,K7,L7,M7,N7,O7,P7,Q7,R7,S7,T7)</f>
        <v>110</v>
      </c>
      <c r="H7" s="94">
        <v>10</v>
      </c>
      <c r="I7" s="92">
        <v>10</v>
      </c>
      <c r="J7" s="117">
        <v>10</v>
      </c>
      <c r="K7" s="117">
        <v>10</v>
      </c>
      <c r="L7" s="117">
        <v>10</v>
      </c>
      <c r="M7" s="117">
        <v>10</v>
      </c>
      <c r="N7" s="117">
        <v>10</v>
      </c>
      <c r="O7" s="56"/>
      <c r="P7" s="117">
        <v>10</v>
      </c>
      <c r="Q7" s="56"/>
      <c r="R7" s="117">
        <v>10</v>
      </c>
      <c r="S7" s="117">
        <v>10</v>
      </c>
      <c r="T7" s="117">
        <v>10</v>
      </c>
      <c r="U7" s="125">
        <f t="shared" ref="U7:U22" si="1">SUM(V7,W7,X7,Y7,Z7,AA7,AB7,AC7,AD7,AE7,AF7,AG7,AH7,AI7,AJ7,AK7)</f>
        <v>105</v>
      </c>
      <c r="V7" s="117">
        <v>5</v>
      </c>
      <c r="W7" s="117">
        <v>5</v>
      </c>
      <c r="X7" s="117">
        <v>10</v>
      </c>
      <c r="Y7" s="117">
        <v>5</v>
      </c>
      <c r="Z7" s="117">
        <v>5</v>
      </c>
      <c r="AA7" s="117">
        <v>5</v>
      </c>
      <c r="AB7" s="117">
        <v>15</v>
      </c>
      <c r="AC7" s="117">
        <v>10</v>
      </c>
      <c r="AD7" s="117">
        <v>5</v>
      </c>
      <c r="AE7" s="117">
        <v>5</v>
      </c>
      <c r="AF7" s="117">
        <v>10</v>
      </c>
      <c r="AG7" s="117">
        <v>10</v>
      </c>
      <c r="AH7" s="117">
        <v>10</v>
      </c>
      <c r="AI7" s="56"/>
      <c r="AJ7" s="117">
        <v>5</v>
      </c>
      <c r="AK7" s="117"/>
      <c r="AL7" s="56">
        <f t="shared" ref="AL7:AL22" si="2">G7+U7</f>
        <v>215</v>
      </c>
    </row>
    <row r="8" s="20" customFormat="1" ht="13.85" spans="1:38">
      <c r="A8" s="4"/>
      <c r="B8" s="4"/>
      <c r="C8" s="4"/>
      <c r="D8" s="86"/>
      <c r="E8" s="92">
        <v>2</v>
      </c>
      <c r="F8" s="92" t="s">
        <v>165</v>
      </c>
      <c r="G8" s="93">
        <f t="shared" si="0"/>
        <v>10</v>
      </c>
      <c r="H8" s="94"/>
      <c r="I8" s="117">
        <v>10</v>
      </c>
      <c r="J8" s="56"/>
      <c r="K8" s="56"/>
      <c r="L8" s="56"/>
      <c r="M8" s="56"/>
      <c r="N8" s="56"/>
      <c r="O8" s="56"/>
      <c r="P8" s="56"/>
      <c r="Q8" s="56"/>
      <c r="R8" s="56"/>
      <c r="S8" s="56"/>
      <c r="T8" s="56"/>
      <c r="U8" s="125">
        <f t="shared" si="1"/>
        <v>10</v>
      </c>
      <c r="V8" s="117">
        <v>5</v>
      </c>
      <c r="W8" s="117">
        <v>5</v>
      </c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>
        <f t="shared" si="2"/>
        <v>20</v>
      </c>
    </row>
    <row r="9" s="20" customFormat="1" ht="13.85" spans="1:38">
      <c r="A9" s="4"/>
      <c r="B9" s="4"/>
      <c r="C9" s="4"/>
      <c r="D9" s="86"/>
      <c r="E9" s="94">
        <v>3</v>
      </c>
      <c r="F9" s="31" t="s">
        <v>72</v>
      </c>
      <c r="G9" s="93">
        <f t="shared" si="0"/>
        <v>100</v>
      </c>
      <c r="H9" s="94"/>
      <c r="I9" s="117">
        <v>10</v>
      </c>
      <c r="J9" s="117">
        <v>10</v>
      </c>
      <c r="K9" s="117">
        <v>10</v>
      </c>
      <c r="L9" s="117">
        <v>10</v>
      </c>
      <c r="M9" s="117">
        <v>10</v>
      </c>
      <c r="N9" s="117">
        <v>10</v>
      </c>
      <c r="O9" s="117">
        <v>10</v>
      </c>
      <c r="P9" s="117">
        <v>10</v>
      </c>
      <c r="Q9" s="56"/>
      <c r="R9" s="56"/>
      <c r="S9" s="117">
        <v>10</v>
      </c>
      <c r="T9" s="117">
        <v>10</v>
      </c>
      <c r="U9" s="125">
        <f t="shared" si="1"/>
        <v>130</v>
      </c>
      <c r="V9" s="117">
        <v>5</v>
      </c>
      <c r="W9" s="117">
        <v>5</v>
      </c>
      <c r="X9" s="117">
        <v>10</v>
      </c>
      <c r="Y9" s="117">
        <v>5</v>
      </c>
      <c r="Z9" s="117">
        <v>5</v>
      </c>
      <c r="AA9" s="117">
        <v>5</v>
      </c>
      <c r="AB9" s="117">
        <v>15</v>
      </c>
      <c r="AC9" s="117">
        <v>10</v>
      </c>
      <c r="AD9" s="117">
        <v>5</v>
      </c>
      <c r="AE9" s="117">
        <v>10</v>
      </c>
      <c r="AF9" s="117">
        <v>10</v>
      </c>
      <c r="AG9" s="117">
        <v>10</v>
      </c>
      <c r="AH9" s="117">
        <v>10</v>
      </c>
      <c r="AI9" s="117">
        <v>10</v>
      </c>
      <c r="AJ9" s="117">
        <v>5</v>
      </c>
      <c r="AK9" s="117">
        <v>10</v>
      </c>
      <c r="AL9" s="56">
        <f t="shared" si="2"/>
        <v>230</v>
      </c>
    </row>
    <row r="10" s="20" customFormat="1" ht="13.85" spans="1:38">
      <c r="A10" s="4"/>
      <c r="B10" s="4"/>
      <c r="C10" s="4"/>
      <c r="D10" s="13"/>
      <c r="E10" s="94">
        <v>4</v>
      </c>
      <c r="F10" s="31" t="s">
        <v>79</v>
      </c>
      <c r="G10" s="93">
        <f t="shared" si="0"/>
        <v>0</v>
      </c>
      <c r="H10" s="94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125">
        <f t="shared" si="1"/>
        <v>0</v>
      </c>
      <c r="V10" s="56"/>
      <c r="W10" s="56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79"/>
      <c r="AI10" s="79"/>
      <c r="AJ10" s="56"/>
      <c r="AK10" s="56"/>
      <c r="AL10" s="56">
        <f t="shared" si="2"/>
        <v>0</v>
      </c>
    </row>
    <row r="11" ht="13.85" spans="1:38">
      <c r="A11" s="4"/>
      <c r="B11" s="95" t="s">
        <v>425</v>
      </c>
      <c r="C11" s="96" t="s">
        <v>426</v>
      </c>
      <c r="D11" s="97" t="s">
        <v>219</v>
      </c>
      <c r="E11" s="98">
        <v>1</v>
      </c>
      <c r="F11" s="38" t="s">
        <v>120</v>
      </c>
      <c r="G11" s="99">
        <f t="shared" si="0"/>
        <v>100</v>
      </c>
      <c r="H11" s="98">
        <v>10</v>
      </c>
      <c r="I11" s="118">
        <v>10</v>
      </c>
      <c r="J11" s="118">
        <v>10</v>
      </c>
      <c r="K11" s="118">
        <v>10</v>
      </c>
      <c r="L11" s="118">
        <v>10</v>
      </c>
      <c r="M11" s="57"/>
      <c r="N11" s="118">
        <v>10</v>
      </c>
      <c r="O11" s="57"/>
      <c r="P11" s="118">
        <v>10</v>
      </c>
      <c r="Q11" s="57"/>
      <c r="R11" s="118">
        <v>10</v>
      </c>
      <c r="S11" s="118">
        <v>10</v>
      </c>
      <c r="T11" s="118">
        <v>10</v>
      </c>
      <c r="U11" s="125">
        <f t="shared" si="1"/>
        <v>35</v>
      </c>
      <c r="V11" s="118">
        <v>5</v>
      </c>
      <c r="W11" s="118">
        <v>5</v>
      </c>
      <c r="X11" s="118">
        <v>10</v>
      </c>
      <c r="Y11" s="118">
        <v>5</v>
      </c>
      <c r="Z11" s="57"/>
      <c r="AA11" s="57"/>
      <c r="AB11" s="57"/>
      <c r="AC11" s="57"/>
      <c r="AD11" s="57"/>
      <c r="AE11" s="57"/>
      <c r="AF11" s="57"/>
      <c r="AG11" s="118">
        <v>10</v>
      </c>
      <c r="AH11" s="57"/>
      <c r="AI11" s="57"/>
      <c r="AJ11" s="57"/>
      <c r="AK11" s="118"/>
      <c r="AL11" s="57">
        <f t="shared" si="2"/>
        <v>135</v>
      </c>
    </row>
    <row r="12" ht="13.85" spans="1:38">
      <c r="A12" s="4"/>
      <c r="B12" s="4"/>
      <c r="C12" s="4"/>
      <c r="D12" s="86"/>
      <c r="E12" s="98">
        <v>2</v>
      </c>
      <c r="F12" s="38" t="s">
        <v>153</v>
      </c>
      <c r="G12" s="99">
        <f t="shared" si="0"/>
        <v>120</v>
      </c>
      <c r="H12" s="100">
        <v>10</v>
      </c>
      <c r="I12" s="118">
        <v>10</v>
      </c>
      <c r="J12" s="118">
        <v>10</v>
      </c>
      <c r="K12" s="118">
        <v>10</v>
      </c>
      <c r="L12" s="118">
        <v>10</v>
      </c>
      <c r="M12" s="118">
        <v>10</v>
      </c>
      <c r="N12" s="118">
        <v>10</v>
      </c>
      <c r="O12" s="118">
        <v>10</v>
      </c>
      <c r="P12" s="118">
        <v>10</v>
      </c>
      <c r="Q12" s="118">
        <v>10</v>
      </c>
      <c r="R12" s="57"/>
      <c r="S12" s="118">
        <v>10</v>
      </c>
      <c r="T12" s="118">
        <v>10</v>
      </c>
      <c r="U12" s="125">
        <f t="shared" si="1"/>
        <v>75</v>
      </c>
      <c r="V12" s="118">
        <v>5</v>
      </c>
      <c r="W12" s="118">
        <v>10</v>
      </c>
      <c r="X12" s="118">
        <v>10</v>
      </c>
      <c r="Y12" s="118">
        <v>5</v>
      </c>
      <c r="Z12" s="118">
        <v>5</v>
      </c>
      <c r="AA12" s="118">
        <v>5</v>
      </c>
      <c r="AB12" s="118">
        <v>10</v>
      </c>
      <c r="AC12" s="118">
        <v>10</v>
      </c>
      <c r="AD12" s="57"/>
      <c r="AE12" s="57"/>
      <c r="AF12" s="118">
        <v>5</v>
      </c>
      <c r="AG12" s="57"/>
      <c r="AH12" s="118">
        <v>5</v>
      </c>
      <c r="AI12" s="57"/>
      <c r="AJ12" s="118">
        <v>5</v>
      </c>
      <c r="AK12" s="57"/>
      <c r="AL12" s="57">
        <f t="shared" si="2"/>
        <v>195</v>
      </c>
    </row>
    <row r="13" ht="13.85" spans="1:38">
      <c r="A13" s="4"/>
      <c r="B13" s="4"/>
      <c r="C13" s="4"/>
      <c r="D13" s="86"/>
      <c r="E13" s="98">
        <v>3</v>
      </c>
      <c r="F13" s="38" t="s">
        <v>54</v>
      </c>
      <c r="G13" s="99">
        <f t="shared" si="0"/>
        <v>100</v>
      </c>
      <c r="H13" s="100">
        <v>10</v>
      </c>
      <c r="I13" s="118">
        <v>10</v>
      </c>
      <c r="J13" s="118">
        <v>10</v>
      </c>
      <c r="K13" s="118">
        <v>10</v>
      </c>
      <c r="L13" s="118">
        <v>10</v>
      </c>
      <c r="M13" s="118">
        <v>10</v>
      </c>
      <c r="N13" s="118">
        <v>10</v>
      </c>
      <c r="O13" s="57"/>
      <c r="P13" s="57"/>
      <c r="Q13" s="57"/>
      <c r="R13" s="118">
        <v>10</v>
      </c>
      <c r="S13" s="118">
        <v>10</v>
      </c>
      <c r="T13" s="118">
        <v>10</v>
      </c>
      <c r="U13" s="125">
        <f t="shared" si="1"/>
        <v>50</v>
      </c>
      <c r="V13" s="118">
        <v>5</v>
      </c>
      <c r="W13" s="118">
        <v>5</v>
      </c>
      <c r="X13" s="118">
        <v>10</v>
      </c>
      <c r="Y13" s="118">
        <v>5</v>
      </c>
      <c r="Z13" s="57"/>
      <c r="AA13" s="57"/>
      <c r="AB13" s="118">
        <v>15</v>
      </c>
      <c r="AC13" s="57"/>
      <c r="AD13" s="57"/>
      <c r="AE13" s="57"/>
      <c r="AF13" s="57"/>
      <c r="AG13" s="118">
        <v>0</v>
      </c>
      <c r="AH13" s="57"/>
      <c r="AI13" s="57"/>
      <c r="AJ13" s="57"/>
      <c r="AK13" s="118">
        <v>10</v>
      </c>
      <c r="AL13" s="57">
        <f t="shared" si="2"/>
        <v>150</v>
      </c>
    </row>
    <row r="14" ht="13.85" spans="1:38">
      <c r="A14" s="4"/>
      <c r="B14" s="4"/>
      <c r="C14" s="4"/>
      <c r="D14" s="13"/>
      <c r="E14" s="98">
        <v>4</v>
      </c>
      <c r="F14" s="38" t="s">
        <v>67</v>
      </c>
      <c r="G14" s="99">
        <f t="shared" si="0"/>
        <v>80</v>
      </c>
      <c r="H14" s="100"/>
      <c r="I14" s="118">
        <v>10</v>
      </c>
      <c r="J14" s="118">
        <v>10</v>
      </c>
      <c r="K14" s="118">
        <v>10</v>
      </c>
      <c r="L14" s="57"/>
      <c r="M14" s="57"/>
      <c r="N14" s="118">
        <v>10</v>
      </c>
      <c r="O14" s="57"/>
      <c r="P14" s="118">
        <v>10</v>
      </c>
      <c r="Q14" s="57"/>
      <c r="R14" s="118">
        <v>10</v>
      </c>
      <c r="S14" s="118">
        <v>10</v>
      </c>
      <c r="T14" s="118">
        <v>10</v>
      </c>
      <c r="U14" s="125">
        <f t="shared" si="1"/>
        <v>20</v>
      </c>
      <c r="V14" s="118">
        <v>5</v>
      </c>
      <c r="W14" s="118">
        <v>5</v>
      </c>
      <c r="X14" s="57"/>
      <c r="Y14" s="57"/>
      <c r="Z14" s="57"/>
      <c r="AA14" s="57"/>
      <c r="AB14" s="57"/>
      <c r="AC14" s="57"/>
      <c r="AD14" s="118">
        <v>5</v>
      </c>
      <c r="AE14" s="57"/>
      <c r="AF14" s="57"/>
      <c r="AG14" s="118">
        <v>0</v>
      </c>
      <c r="AH14" s="57"/>
      <c r="AI14" s="57"/>
      <c r="AJ14" s="118">
        <v>5</v>
      </c>
      <c r="AK14" s="57"/>
      <c r="AL14" s="57">
        <f t="shared" si="2"/>
        <v>100</v>
      </c>
    </row>
    <row r="15" ht="13.85" spans="1:38">
      <c r="A15" s="4"/>
      <c r="B15" s="101" t="s">
        <v>427</v>
      </c>
      <c r="C15" s="102" t="s">
        <v>428</v>
      </c>
      <c r="D15" s="103" t="s">
        <v>221</v>
      </c>
      <c r="E15" s="104">
        <v>1</v>
      </c>
      <c r="F15" s="43" t="s">
        <v>166</v>
      </c>
      <c r="G15" s="105">
        <f t="shared" si="0"/>
        <v>0</v>
      </c>
      <c r="H15" s="104"/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8"/>
      <c r="U15" s="125">
        <f t="shared" si="1"/>
        <v>0</v>
      </c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8"/>
      <c r="AL15" s="58">
        <f t="shared" si="2"/>
        <v>0</v>
      </c>
    </row>
    <row r="16" ht="13.85" spans="1:38">
      <c r="A16" s="4"/>
      <c r="B16" s="35"/>
      <c r="C16" s="46"/>
      <c r="D16" s="106"/>
      <c r="E16" s="104">
        <v>2</v>
      </c>
      <c r="F16" s="43" t="s">
        <v>429</v>
      </c>
      <c r="G16" s="105">
        <f t="shared" si="0"/>
        <v>130</v>
      </c>
      <c r="H16" s="107">
        <v>10</v>
      </c>
      <c r="I16" s="119">
        <v>10</v>
      </c>
      <c r="J16" s="119">
        <v>10</v>
      </c>
      <c r="K16" s="119">
        <v>10</v>
      </c>
      <c r="L16" s="119">
        <v>10</v>
      </c>
      <c r="M16" s="119">
        <v>10</v>
      </c>
      <c r="N16" s="119">
        <v>10</v>
      </c>
      <c r="O16" s="119">
        <v>10</v>
      </c>
      <c r="P16" s="119">
        <v>10</v>
      </c>
      <c r="Q16" s="119">
        <v>10</v>
      </c>
      <c r="R16" s="119">
        <v>10</v>
      </c>
      <c r="S16" s="119">
        <v>10</v>
      </c>
      <c r="T16" s="119">
        <v>10</v>
      </c>
      <c r="U16" s="125">
        <f t="shared" si="1"/>
        <v>80</v>
      </c>
      <c r="V16" s="119">
        <v>5</v>
      </c>
      <c r="W16" s="119">
        <v>5</v>
      </c>
      <c r="X16" s="119">
        <v>10</v>
      </c>
      <c r="Y16" s="58"/>
      <c r="Z16" s="119">
        <v>5</v>
      </c>
      <c r="AA16" s="119">
        <v>5</v>
      </c>
      <c r="AB16" s="58"/>
      <c r="AC16" s="58"/>
      <c r="AD16" s="119">
        <v>5</v>
      </c>
      <c r="AE16" s="119">
        <v>5</v>
      </c>
      <c r="AF16" s="119">
        <v>5</v>
      </c>
      <c r="AG16" s="58"/>
      <c r="AH16" s="119">
        <v>10</v>
      </c>
      <c r="AI16" s="119">
        <v>10</v>
      </c>
      <c r="AJ16" s="119">
        <v>5</v>
      </c>
      <c r="AK16" s="119">
        <v>10</v>
      </c>
      <c r="AL16" s="58">
        <f t="shared" si="2"/>
        <v>210</v>
      </c>
    </row>
    <row r="17" ht="13.85" spans="1:38">
      <c r="A17" s="4"/>
      <c r="B17" s="35"/>
      <c r="C17" s="46"/>
      <c r="D17" s="106"/>
      <c r="E17" s="107">
        <v>3</v>
      </c>
      <c r="F17" s="43" t="s">
        <v>430</v>
      </c>
      <c r="G17" s="105">
        <f t="shared" si="0"/>
        <v>110</v>
      </c>
      <c r="H17" s="107">
        <v>10</v>
      </c>
      <c r="I17" s="119">
        <v>10</v>
      </c>
      <c r="J17" s="119">
        <v>10</v>
      </c>
      <c r="K17" s="119">
        <v>10</v>
      </c>
      <c r="L17" s="119">
        <v>10</v>
      </c>
      <c r="M17" s="119">
        <v>10</v>
      </c>
      <c r="N17" s="119">
        <v>10</v>
      </c>
      <c r="O17" s="58"/>
      <c r="P17" s="58"/>
      <c r="Q17" s="119">
        <v>10</v>
      </c>
      <c r="R17" s="119">
        <v>10</v>
      </c>
      <c r="S17" s="119">
        <v>10</v>
      </c>
      <c r="T17" s="119">
        <v>10</v>
      </c>
      <c r="U17" s="125">
        <f t="shared" si="1"/>
        <v>65</v>
      </c>
      <c r="V17" s="119">
        <v>5</v>
      </c>
      <c r="W17" s="119">
        <v>0</v>
      </c>
      <c r="X17" s="119">
        <v>10</v>
      </c>
      <c r="Y17" s="119">
        <v>5</v>
      </c>
      <c r="Z17" s="58"/>
      <c r="AA17" s="119">
        <v>0</v>
      </c>
      <c r="AB17" s="58"/>
      <c r="AC17" s="58"/>
      <c r="AD17" s="119">
        <v>5</v>
      </c>
      <c r="AE17" s="119">
        <v>10</v>
      </c>
      <c r="AF17" s="119">
        <v>5</v>
      </c>
      <c r="AG17" s="119">
        <v>10</v>
      </c>
      <c r="AH17" s="58"/>
      <c r="AI17" s="58"/>
      <c r="AJ17" s="119">
        <v>5</v>
      </c>
      <c r="AK17" s="119">
        <v>10</v>
      </c>
      <c r="AL17" s="58">
        <f t="shared" si="2"/>
        <v>175</v>
      </c>
    </row>
    <row r="18" ht="13.85" spans="1:38">
      <c r="A18" s="4"/>
      <c r="B18" s="35"/>
      <c r="C18" s="46"/>
      <c r="D18" s="108"/>
      <c r="E18" s="107">
        <v>4</v>
      </c>
      <c r="F18" s="43" t="s">
        <v>107</v>
      </c>
      <c r="G18" s="105">
        <f t="shared" si="0"/>
        <v>130</v>
      </c>
      <c r="H18" s="107">
        <v>10</v>
      </c>
      <c r="I18" s="119">
        <v>10</v>
      </c>
      <c r="J18" s="119">
        <v>10</v>
      </c>
      <c r="K18" s="119">
        <v>10</v>
      </c>
      <c r="L18" s="119">
        <v>10</v>
      </c>
      <c r="M18" s="119">
        <v>10</v>
      </c>
      <c r="N18" s="119">
        <v>10</v>
      </c>
      <c r="O18" s="119">
        <v>10</v>
      </c>
      <c r="P18" s="119">
        <v>10</v>
      </c>
      <c r="Q18" s="119">
        <v>10</v>
      </c>
      <c r="R18" s="119">
        <v>10</v>
      </c>
      <c r="S18" s="119">
        <v>10</v>
      </c>
      <c r="T18" s="119">
        <v>10</v>
      </c>
      <c r="U18" s="125">
        <f t="shared" si="1"/>
        <v>135</v>
      </c>
      <c r="V18" s="119">
        <v>5</v>
      </c>
      <c r="W18" s="119">
        <v>10</v>
      </c>
      <c r="X18" s="119">
        <v>10</v>
      </c>
      <c r="Y18" s="119">
        <v>5</v>
      </c>
      <c r="Z18" s="119">
        <v>5</v>
      </c>
      <c r="AA18" s="119">
        <v>5</v>
      </c>
      <c r="AB18" s="119">
        <v>15</v>
      </c>
      <c r="AC18" s="119">
        <v>10</v>
      </c>
      <c r="AD18" s="119">
        <v>5</v>
      </c>
      <c r="AE18" s="119">
        <v>10</v>
      </c>
      <c r="AF18" s="119">
        <v>10</v>
      </c>
      <c r="AG18" s="119">
        <v>10</v>
      </c>
      <c r="AH18" s="119">
        <v>10</v>
      </c>
      <c r="AI18" s="119">
        <v>10</v>
      </c>
      <c r="AJ18" s="119">
        <v>5</v>
      </c>
      <c r="AK18" s="119">
        <v>10</v>
      </c>
      <c r="AL18" s="58">
        <f t="shared" si="2"/>
        <v>265</v>
      </c>
    </row>
    <row r="19" ht="13.85" spans="1:38">
      <c r="A19" s="4"/>
      <c r="B19" s="109" t="s">
        <v>203</v>
      </c>
      <c r="C19" s="109" t="s">
        <v>213</v>
      </c>
      <c r="D19" s="109" t="s">
        <v>223</v>
      </c>
      <c r="E19" s="110">
        <v>1</v>
      </c>
      <c r="F19" s="47" t="s">
        <v>103</v>
      </c>
      <c r="G19" s="105">
        <f t="shared" si="0"/>
        <v>100</v>
      </c>
      <c r="H19" s="110">
        <v>10</v>
      </c>
      <c r="I19" s="120">
        <v>10</v>
      </c>
      <c r="J19" s="120">
        <v>10</v>
      </c>
      <c r="K19" s="120">
        <v>10</v>
      </c>
      <c r="L19" s="120">
        <v>10</v>
      </c>
      <c r="M19" s="120">
        <v>10</v>
      </c>
      <c r="N19" s="120">
        <v>10</v>
      </c>
      <c r="O19" s="59"/>
      <c r="P19" s="59"/>
      <c r="Q19" s="59"/>
      <c r="R19" s="120">
        <v>10</v>
      </c>
      <c r="S19" s="120">
        <v>10</v>
      </c>
      <c r="T19" s="120">
        <v>10</v>
      </c>
      <c r="U19" s="125">
        <f t="shared" si="1"/>
        <v>80</v>
      </c>
      <c r="V19" s="120">
        <v>5</v>
      </c>
      <c r="W19" s="120">
        <v>5</v>
      </c>
      <c r="X19" s="120">
        <v>10</v>
      </c>
      <c r="Y19" s="120">
        <v>5</v>
      </c>
      <c r="Z19" s="120">
        <v>5</v>
      </c>
      <c r="AA19" s="120">
        <v>5</v>
      </c>
      <c r="AB19" s="120">
        <v>10</v>
      </c>
      <c r="AC19" s="120">
        <v>10</v>
      </c>
      <c r="AD19" s="59"/>
      <c r="AE19" s="59"/>
      <c r="AF19" s="120">
        <v>10</v>
      </c>
      <c r="AG19" s="59"/>
      <c r="AH19" s="59"/>
      <c r="AI19" s="59"/>
      <c r="AJ19" s="120">
        <v>5</v>
      </c>
      <c r="AK19" s="120">
        <v>10</v>
      </c>
      <c r="AL19" s="59">
        <f t="shared" si="2"/>
        <v>180</v>
      </c>
    </row>
    <row r="20" ht="13.85" spans="1:38">
      <c r="A20" s="4"/>
      <c r="B20" s="4"/>
      <c r="C20" s="4"/>
      <c r="D20" s="86"/>
      <c r="E20" s="111">
        <v>2</v>
      </c>
      <c r="F20" s="47" t="s">
        <v>98</v>
      </c>
      <c r="G20" s="105">
        <f t="shared" si="0"/>
        <v>30</v>
      </c>
      <c r="H20" s="112">
        <v>10</v>
      </c>
      <c r="I20" s="120">
        <v>10</v>
      </c>
      <c r="J20" s="120">
        <v>10</v>
      </c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125">
        <f t="shared" si="1"/>
        <v>15</v>
      </c>
      <c r="V20" s="120">
        <v>5</v>
      </c>
      <c r="W20" s="120">
        <v>5</v>
      </c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120">
        <v>5</v>
      </c>
      <c r="AK20" s="59"/>
      <c r="AL20" s="59">
        <f t="shared" si="2"/>
        <v>45</v>
      </c>
    </row>
    <row r="21" ht="13.85" spans="1:38">
      <c r="A21" s="4"/>
      <c r="B21" s="4"/>
      <c r="C21" s="4"/>
      <c r="D21" s="86"/>
      <c r="E21" s="112">
        <v>3</v>
      </c>
      <c r="F21" s="47" t="s">
        <v>128</v>
      </c>
      <c r="G21" s="105">
        <f t="shared" si="0"/>
        <v>70</v>
      </c>
      <c r="H21" s="112">
        <v>10</v>
      </c>
      <c r="I21" s="120">
        <v>10</v>
      </c>
      <c r="J21" s="120">
        <v>10</v>
      </c>
      <c r="K21" s="120">
        <v>10</v>
      </c>
      <c r="L21" s="59"/>
      <c r="M21" s="59"/>
      <c r="N21" s="59"/>
      <c r="O21" s="59"/>
      <c r="P21" s="59"/>
      <c r="Q21" s="120">
        <v>10</v>
      </c>
      <c r="R21" s="120">
        <v>10</v>
      </c>
      <c r="S21" s="59"/>
      <c r="T21" s="120">
        <v>10</v>
      </c>
      <c r="U21" s="125">
        <f t="shared" si="1"/>
        <v>25</v>
      </c>
      <c r="V21" s="120">
        <v>5</v>
      </c>
      <c r="W21" s="120">
        <v>5</v>
      </c>
      <c r="X21" s="59"/>
      <c r="Y21" s="120">
        <v>5</v>
      </c>
      <c r="Z21" s="59"/>
      <c r="AA21" s="59"/>
      <c r="AB21" s="59"/>
      <c r="AC21" s="59"/>
      <c r="AD21" s="59"/>
      <c r="AE21" s="59"/>
      <c r="AF21" s="120">
        <v>5</v>
      </c>
      <c r="AG21" s="59"/>
      <c r="AH21" s="59"/>
      <c r="AI21" s="59"/>
      <c r="AJ21" s="120">
        <v>5</v>
      </c>
      <c r="AK21" s="59"/>
      <c r="AL21" s="59">
        <f t="shared" si="2"/>
        <v>95</v>
      </c>
    </row>
    <row r="22" ht="13.85" spans="1:38">
      <c r="A22" s="4"/>
      <c r="B22" s="4"/>
      <c r="C22" s="4"/>
      <c r="D22" s="13"/>
      <c r="E22" s="113">
        <v>4</v>
      </c>
      <c r="F22" s="47" t="s">
        <v>60</v>
      </c>
      <c r="G22" s="105">
        <f t="shared" si="0"/>
        <v>100</v>
      </c>
      <c r="H22" s="112">
        <v>10</v>
      </c>
      <c r="I22" s="120">
        <v>10</v>
      </c>
      <c r="J22" s="120">
        <v>10</v>
      </c>
      <c r="K22" s="120">
        <v>10</v>
      </c>
      <c r="L22" s="120">
        <v>10</v>
      </c>
      <c r="M22" s="59"/>
      <c r="N22" s="120">
        <v>10</v>
      </c>
      <c r="O22" s="59"/>
      <c r="P22" s="59"/>
      <c r="Q22" s="120">
        <v>10</v>
      </c>
      <c r="R22" s="120">
        <v>10</v>
      </c>
      <c r="S22" s="120">
        <v>10</v>
      </c>
      <c r="T22" s="120">
        <v>10</v>
      </c>
      <c r="U22" s="125">
        <f t="shared" si="1"/>
        <v>50</v>
      </c>
      <c r="V22" s="120">
        <v>5</v>
      </c>
      <c r="W22" s="120">
        <v>10</v>
      </c>
      <c r="X22" s="59"/>
      <c r="Y22" s="59"/>
      <c r="Z22" s="120">
        <v>5</v>
      </c>
      <c r="AA22" s="59"/>
      <c r="AB22" s="120">
        <v>5</v>
      </c>
      <c r="AC22" s="120">
        <v>10</v>
      </c>
      <c r="AD22" s="59"/>
      <c r="AE22" s="59"/>
      <c r="AF22" s="59"/>
      <c r="AG22" s="120">
        <v>10</v>
      </c>
      <c r="AH22" s="120">
        <v>5</v>
      </c>
      <c r="AI22" s="59"/>
      <c r="AJ22" s="59"/>
      <c r="AK22" s="120"/>
      <c r="AL22" s="59">
        <f t="shared" si="2"/>
        <v>150</v>
      </c>
    </row>
    <row r="25" ht="12.75" spans="5:5">
      <c r="E25" s="114"/>
    </row>
  </sheetData>
  <mergeCells count="38">
    <mergeCell ref="A1:AL1"/>
    <mergeCell ref="H2:T2"/>
    <mergeCell ref="V2:AJ2"/>
    <mergeCell ref="J3:L3"/>
    <mergeCell ref="O3:R3"/>
    <mergeCell ref="V3:W3"/>
    <mergeCell ref="X3:Y3"/>
    <mergeCell ref="Z3:AC3"/>
    <mergeCell ref="AD3:AE3"/>
    <mergeCell ref="AG3:AI3"/>
    <mergeCell ref="J4:L4"/>
    <mergeCell ref="O4:R4"/>
    <mergeCell ref="V4:W4"/>
    <mergeCell ref="X4:Y4"/>
    <mergeCell ref="Z4:AC4"/>
    <mergeCell ref="AD4:AE4"/>
    <mergeCell ref="AG4:AH4"/>
    <mergeCell ref="A2:A6"/>
    <mergeCell ref="A7:A22"/>
    <mergeCell ref="B2:B6"/>
    <mergeCell ref="B7:B10"/>
    <mergeCell ref="B11:B14"/>
    <mergeCell ref="B15:B18"/>
    <mergeCell ref="B19:B22"/>
    <mergeCell ref="C2:C6"/>
    <mergeCell ref="C7:C10"/>
    <mergeCell ref="C11:C14"/>
    <mergeCell ref="C15:C18"/>
    <mergeCell ref="C19:C22"/>
    <mergeCell ref="D2:D6"/>
    <mergeCell ref="D7:D10"/>
    <mergeCell ref="D11:D14"/>
    <mergeCell ref="D15:D18"/>
    <mergeCell ref="D19:D22"/>
    <mergeCell ref="E2:E6"/>
    <mergeCell ref="F2:F6"/>
    <mergeCell ref="G2:G6"/>
    <mergeCell ref="U2:U6"/>
  </mergeCells>
  <dataValidations count="2">
    <dataValidation type="list" allowBlank="1" showInputMessage="1" showErrorMessage="1" sqref="H7:H22 I7:I22 J7:J22 K7:K22 L7:L22 M7:M22 N7:N22 O7:O22 P7:P22 Q7:Q22 R7:R22 S7:S22 T7:T22 V7:V22 W7:W22 X7:X22 Y7:Y22 Z7:Z22 AA7:AA22 AC7:AC22 AD7:AD22 AE7:AE22 AF7:AF22 AG7:AG22 AH7:AH22 AI7:AI22 AJ7:AJ22 AK7:AK22">
      <formula1>"0,5,10,"</formula1>
    </dataValidation>
    <dataValidation type="list" allowBlank="1" showInputMessage="1" showErrorMessage="1" sqref="AB7:AB22">
      <formula1>"0,5,10,15,"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L26"/>
  <sheetViews>
    <sheetView workbookViewId="0">
      <pane xSplit="7" ySplit="6" topLeftCell="H7" activePane="bottomRight" state="frozen"/>
      <selection/>
      <selection pane="topRight"/>
      <selection pane="bottomLeft"/>
      <selection pane="bottomRight" activeCell="A1" sqref="A1:AL1"/>
    </sheetView>
  </sheetViews>
  <sheetFormatPr defaultColWidth="14" defaultRowHeight="18" customHeight="1"/>
  <sheetData>
    <row r="1" ht="6.75" customHeight="1" spans="1:35">
      <c r="A1" s="21"/>
      <c r="L1" s="21"/>
      <c r="AB1" s="21"/>
      <c r="AD1" s="21"/>
      <c r="AE1" s="21"/>
      <c r="AF1" s="21"/>
      <c r="AI1" s="21"/>
    </row>
    <row r="2" ht="22.5" customHeight="1" spans="1:38">
      <c r="A2" s="22" t="s">
        <v>146</v>
      </c>
      <c r="B2" s="22" t="s">
        <v>270</v>
      </c>
      <c r="C2" s="22" t="s">
        <v>267</v>
      </c>
      <c r="D2" s="23" t="s">
        <v>0</v>
      </c>
      <c r="E2" s="24" t="s">
        <v>385</v>
      </c>
      <c r="F2" s="22" t="s">
        <v>431</v>
      </c>
      <c r="G2" s="22" t="s">
        <v>386</v>
      </c>
      <c r="H2" s="25" t="s">
        <v>432</v>
      </c>
      <c r="I2" s="46"/>
      <c r="J2" s="46"/>
      <c r="K2" s="46"/>
      <c r="L2" s="25"/>
      <c r="M2" s="46"/>
      <c r="N2" s="46"/>
      <c r="O2" s="46"/>
      <c r="P2" s="46"/>
      <c r="Q2" s="46"/>
      <c r="R2" s="46"/>
      <c r="S2" s="46"/>
      <c r="T2" s="46"/>
      <c r="U2" s="60" t="s">
        <v>388</v>
      </c>
      <c r="V2" s="61" t="s">
        <v>433</v>
      </c>
      <c r="W2" s="62"/>
      <c r="X2" s="62"/>
      <c r="Y2" s="62"/>
      <c r="Z2" s="62"/>
      <c r="AA2" s="62"/>
      <c r="AB2" s="61"/>
      <c r="AC2" s="62"/>
      <c r="AD2" s="61"/>
      <c r="AE2" s="61"/>
      <c r="AF2" s="61"/>
      <c r="AG2" s="62"/>
      <c r="AH2" s="62"/>
      <c r="AI2" s="61"/>
      <c r="AJ2" s="62"/>
      <c r="AK2" s="76"/>
      <c r="AL2" s="65" t="s">
        <v>434</v>
      </c>
    </row>
    <row r="3" ht="12.75" spans="1:38">
      <c r="A3" s="26"/>
      <c r="B3" s="26"/>
      <c r="C3" s="26"/>
      <c r="D3" s="26"/>
      <c r="E3" s="26"/>
      <c r="F3" s="26"/>
      <c r="G3" s="26"/>
      <c r="H3" s="27">
        <v>45632</v>
      </c>
      <c r="I3" s="51">
        <v>45633</v>
      </c>
      <c r="J3" s="52">
        <v>45634</v>
      </c>
      <c r="K3" s="53"/>
      <c r="L3" s="53"/>
      <c r="M3" s="52">
        <v>45635</v>
      </c>
      <c r="N3" s="51">
        <v>45636</v>
      </c>
      <c r="O3" s="52">
        <v>45637</v>
      </c>
      <c r="P3" s="53"/>
      <c r="Q3" s="53"/>
      <c r="R3" s="46"/>
      <c r="S3" s="51">
        <v>45638</v>
      </c>
      <c r="T3" s="51">
        <v>45639</v>
      </c>
      <c r="U3" s="4"/>
      <c r="V3" s="63">
        <v>45630</v>
      </c>
      <c r="W3" s="64">
        <v>45633</v>
      </c>
      <c r="X3" s="46"/>
      <c r="Y3" s="64">
        <v>45634</v>
      </c>
      <c r="Z3" s="53"/>
      <c r="AA3" s="64">
        <v>45635</v>
      </c>
      <c r="AB3" s="53"/>
      <c r="AC3" s="53"/>
      <c r="AD3" s="53"/>
      <c r="AE3" s="73">
        <v>45636</v>
      </c>
      <c r="AF3" s="74"/>
      <c r="AG3" s="64">
        <v>45637</v>
      </c>
      <c r="AH3" s="77">
        <v>45638</v>
      </c>
      <c r="AI3" s="53"/>
      <c r="AJ3" s="78">
        <v>45639</v>
      </c>
      <c r="AK3" s="78">
        <v>45640</v>
      </c>
      <c r="AL3" s="4"/>
    </row>
    <row r="4" ht="17.25" customHeight="1" spans="1:38">
      <c r="A4" s="26"/>
      <c r="B4" s="26"/>
      <c r="C4" s="26"/>
      <c r="D4" s="26"/>
      <c r="E4" s="26"/>
      <c r="F4" s="26"/>
      <c r="G4" s="26"/>
      <c r="H4" s="28" t="s">
        <v>391</v>
      </c>
      <c r="I4" s="54" t="s">
        <v>392</v>
      </c>
      <c r="J4" s="55" t="s">
        <v>393</v>
      </c>
      <c r="K4" s="53"/>
      <c r="L4" s="53"/>
      <c r="M4" s="55" t="s">
        <v>394</v>
      </c>
      <c r="N4" s="54" t="s">
        <v>395</v>
      </c>
      <c r="O4" s="55" t="s">
        <v>396</v>
      </c>
      <c r="P4" s="53"/>
      <c r="Q4" s="53"/>
      <c r="R4" s="46"/>
      <c r="S4" s="54" t="s">
        <v>397</v>
      </c>
      <c r="T4" s="54" t="s">
        <v>398</v>
      </c>
      <c r="U4" s="4"/>
      <c r="V4" s="61" t="s">
        <v>391</v>
      </c>
      <c r="W4" s="61" t="s">
        <v>392</v>
      </c>
      <c r="X4" s="53"/>
      <c r="Y4" s="61" t="s">
        <v>393</v>
      </c>
      <c r="Z4" s="53"/>
      <c r="AA4" s="61" t="s">
        <v>394</v>
      </c>
      <c r="AB4" s="53"/>
      <c r="AC4" s="53"/>
      <c r="AD4" s="53"/>
      <c r="AE4" s="65" t="s">
        <v>395</v>
      </c>
      <c r="AF4" s="4"/>
      <c r="AG4" s="61" t="s">
        <v>399</v>
      </c>
      <c r="AH4" s="61" t="s">
        <v>397</v>
      </c>
      <c r="AI4" s="53"/>
      <c r="AJ4" s="61" t="s">
        <v>398</v>
      </c>
      <c r="AK4" s="61" t="s">
        <v>400</v>
      </c>
      <c r="AL4" s="4"/>
    </row>
    <row r="5" ht="37.5" customHeight="1" spans="1:38">
      <c r="A5" s="26"/>
      <c r="B5" s="26"/>
      <c r="C5" s="26"/>
      <c r="D5" s="26"/>
      <c r="E5" s="26"/>
      <c r="F5" s="26"/>
      <c r="G5" s="26"/>
      <c r="H5" s="28" t="s">
        <v>435</v>
      </c>
      <c r="I5" s="54" t="s">
        <v>402</v>
      </c>
      <c r="J5" s="54" t="s">
        <v>403</v>
      </c>
      <c r="K5" s="54" t="s">
        <v>404</v>
      </c>
      <c r="L5" s="54" t="s">
        <v>349</v>
      </c>
      <c r="M5" s="54" t="s">
        <v>354</v>
      </c>
      <c r="N5" s="54" t="s">
        <v>405</v>
      </c>
      <c r="O5" s="54" t="s">
        <v>406</v>
      </c>
      <c r="P5" s="54" t="s">
        <v>407</v>
      </c>
      <c r="Q5" s="54" t="s">
        <v>408</v>
      </c>
      <c r="R5" s="54" t="s">
        <v>375</v>
      </c>
      <c r="S5" s="54" t="s">
        <v>436</v>
      </c>
      <c r="T5" s="54" t="s">
        <v>381</v>
      </c>
      <c r="U5" s="4"/>
      <c r="V5" s="65" t="s">
        <v>437</v>
      </c>
      <c r="W5" s="65" t="s">
        <v>341</v>
      </c>
      <c r="X5" s="65" t="s">
        <v>438</v>
      </c>
      <c r="Y5" s="65" t="s">
        <v>439</v>
      </c>
      <c r="Z5" s="65" t="s">
        <v>350</v>
      </c>
      <c r="AA5" s="65" t="s">
        <v>412</v>
      </c>
      <c r="AB5" s="65" t="s">
        <v>413</v>
      </c>
      <c r="AC5" s="65" t="s">
        <v>440</v>
      </c>
      <c r="AD5" s="65" t="s">
        <v>359</v>
      </c>
      <c r="AE5" s="75" t="s">
        <v>415</v>
      </c>
      <c r="AF5" s="75" t="s">
        <v>441</v>
      </c>
      <c r="AG5" s="65" t="s">
        <v>442</v>
      </c>
      <c r="AH5" s="65" t="s">
        <v>378</v>
      </c>
      <c r="AI5" s="65" t="s">
        <v>443</v>
      </c>
      <c r="AJ5" s="65" t="s">
        <v>382</v>
      </c>
      <c r="AK5" s="65" t="s">
        <v>444</v>
      </c>
      <c r="AL5" s="4"/>
    </row>
    <row r="6" ht="12.75" spans="1:38">
      <c r="A6" s="26"/>
      <c r="B6" s="26"/>
      <c r="C6" s="26"/>
      <c r="D6" s="26"/>
      <c r="E6" s="26"/>
      <c r="F6" s="26"/>
      <c r="G6" s="26"/>
      <c r="H6" s="28" t="s">
        <v>445</v>
      </c>
      <c r="I6" s="54" t="s">
        <v>420</v>
      </c>
      <c r="J6" s="54" t="s">
        <v>420</v>
      </c>
      <c r="K6" s="54" t="s">
        <v>420</v>
      </c>
      <c r="L6" s="54" t="s">
        <v>420</v>
      </c>
      <c r="M6" s="54" t="s">
        <v>420</v>
      </c>
      <c r="N6" s="54" t="s">
        <v>420</v>
      </c>
      <c r="O6" s="54" t="s">
        <v>420</v>
      </c>
      <c r="P6" s="54" t="s">
        <v>420</v>
      </c>
      <c r="Q6" s="54" t="s">
        <v>420</v>
      </c>
      <c r="R6" s="54" t="s">
        <v>420</v>
      </c>
      <c r="S6" s="54" t="s">
        <v>420</v>
      </c>
      <c r="T6" s="54" t="s">
        <v>420</v>
      </c>
      <c r="U6" s="4"/>
      <c r="V6" s="65" t="s">
        <v>421</v>
      </c>
      <c r="W6" s="65" t="s">
        <v>421</v>
      </c>
      <c r="X6" s="65" t="s">
        <v>420</v>
      </c>
      <c r="Y6" s="65" t="s">
        <v>420</v>
      </c>
      <c r="Z6" s="65" t="s">
        <v>421</v>
      </c>
      <c r="AA6" s="65" t="s">
        <v>421</v>
      </c>
      <c r="AB6" s="65" t="s">
        <v>421</v>
      </c>
      <c r="AC6" s="65" t="s">
        <v>420</v>
      </c>
      <c r="AD6" s="65" t="s">
        <v>420</v>
      </c>
      <c r="AE6" s="65" t="s">
        <v>421</v>
      </c>
      <c r="AF6" s="65" t="s">
        <v>421</v>
      </c>
      <c r="AG6" s="65" t="s">
        <v>420</v>
      </c>
      <c r="AH6" s="65" t="s">
        <v>420</v>
      </c>
      <c r="AI6" s="65" t="s">
        <v>421</v>
      </c>
      <c r="AJ6" s="65" t="s">
        <v>421</v>
      </c>
      <c r="AK6" s="65" t="s">
        <v>420</v>
      </c>
      <c r="AL6" s="4"/>
    </row>
    <row r="7" s="20" customFormat="1" ht="13.85" spans="1:38">
      <c r="A7" s="29" t="s">
        <v>446</v>
      </c>
      <c r="B7" s="30" t="s">
        <v>447</v>
      </c>
      <c r="C7" s="30" t="s">
        <v>448</v>
      </c>
      <c r="D7" s="31">
        <v>1</v>
      </c>
      <c r="E7" s="31" t="s">
        <v>449</v>
      </c>
      <c r="F7" s="32" t="s">
        <v>450</v>
      </c>
      <c r="G7" s="33">
        <f t="shared" ref="G7:G26" si="0">SUM(I7:T7)</f>
        <v>90</v>
      </c>
      <c r="H7" s="34">
        <v>1</v>
      </c>
      <c r="I7" s="31">
        <v>10</v>
      </c>
      <c r="J7" s="56">
        <v>10</v>
      </c>
      <c r="K7" s="56">
        <v>10</v>
      </c>
      <c r="L7" s="56">
        <v>10</v>
      </c>
      <c r="M7" s="56">
        <v>10</v>
      </c>
      <c r="N7" s="56">
        <v>10</v>
      </c>
      <c r="O7" s="56"/>
      <c r="P7" s="56">
        <v>10</v>
      </c>
      <c r="Q7" s="56">
        <v>10</v>
      </c>
      <c r="R7" s="56"/>
      <c r="S7" s="56">
        <v>10</v>
      </c>
      <c r="T7" s="56"/>
      <c r="U7" s="33">
        <f t="shared" ref="U7:U26" si="1">SUM(V7:AK7)</f>
        <v>55</v>
      </c>
      <c r="V7" s="66">
        <v>10</v>
      </c>
      <c r="W7" s="66">
        <v>10</v>
      </c>
      <c r="X7" s="66"/>
      <c r="Y7" s="56">
        <v>0</v>
      </c>
      <c r="Z7" s="56"/>
      <c r="AA7" s="56"/>
      <c r="AB7" s="56">
        <v>5</v>
      </c>
      <c r="AC7" s="56"/>
      <c r="AD7" s="56"/>
      <c r="AE7" s="56">
        <v>5</v>
      </c>
      <c r="AF7" s="66">
        <v>10</v>
      </c>
      <c r="AG7" s="66">
        <v>10</v>
      </c>
      <c r="AH7" s="66"/>
      <c r="AI7" s="56">
        <v>5</v>
      </c>
      <c r="AJ7" s="79"/>
      <c r="AK7" s="66"/>
      <c r="AL7" s="80">
        <f t="shared" ref="AL7:AL26" si="2">G7+U7</f>
        <v>145</v>
      </c>
    </row>
    <row r="8" s="20" customFormat="1" ht="13.85" spans="1:38">
      <c r="A8" s="4"/>
      <c r="B8" s="4"/>
      <c r="C8" s="4"/>
      <c r="D8" s="31">
        <v>2</v>
      </c>
      <c r="E8" s="31" t="s">
        <v>451</v>
      </c>
      <c r="F8" s="35"/>
      <c r="G8" s="33">
        <f t="shared" si="0"/>
        <v>90</v>
      </c>
      <c r="H8" s="34">
        <v>1</v>
      </c>
      <c r="I8" s="56">
        <v>10</v>
      </c>
      <c r="J8" s="56">
        <v>10</v>
      </c>
      <c r="K8" s="56">
        <v>10</v>
      </c>
      <c r="L8" s="56">
        <v>10</v>
      </c>
      <c r="M8" s="56">
        <v>10</v>
      </c>
      <c r="N8" s="56">
        <v>10</v>
      </c>
      <c r="O8" s="56"/>
      <c r="P8" s="56">
        <v>10</v>
      </c>
      <c r="Q8" s="56">
        <v>0</v>
      </c>
      <c r="R8" s="56">
        <v>10</v>
      </c>
      <c r="S8" s="56">
        <v>10</v>
      </c>
      <c r="T8" s="56"/>
      <c r="U8" s="33">
        <f t="shared" si="1"/>
        <v>50</v>
      </c>
      <c r="V8" s="66">
        <v>10</v>
      </c>
      <c r="W8" s="66">
        <v>10</v>
      </c>
      <c r="X8" s="66"/>
      <c r="Y8" s="56">
        <v>0</v>
      </c>
      <c r="Z8" s="56">
        <v>5</v>
      </c>
      <c r="AA8" s="56">
        <v>5</v>
      </c>
      <c r="AB8" s="56">
        <v>5</v>
      </c>
      <c r="AC8" s="56"/>
      <c r="AD8" s="56"/>
      <c r="AE8" s="56">
        <v>0</v>
      </c>
      <c r="AF8" s="66"/>
      <c r="AG8" s="66"/>
      <c r="AH8" s="66">
        <v>10</v>
      </c>
      <c r="AI8" s="56">
        <v>5</v>
      </c>
      <c r="AJ8" s="79"/>
      <c r="AK8" s="66"/>
      <c r="AL8" s="80">
        <f t="shared" si="2"/>
        <v>140</v>
      </c>
    </row>
    <row r="9" s="20" customFormat="1" ht="13.85" spans="1:38">
      <c r="A9" s="4"/>
      <c r="B9" s="4"/>
      <c r="C9" s="4"/>
      <c r="D9" s="31">
        <v>3</v>
      </c>
      <c r="E9" s="31" t="s">
        <v>452</v>
      </c>
      <c r="F9" s="35"/>
      <c r="G9" s="33">
        <f t="shared" si="0"/>
        <v>90</v>
      </c>
      <c r="H9" s="34">
        <v>1</v>
      </c>
      <c r="I9" s="56">
        <v>10</v>
      </c>
      <c r="J9" s="56">
        <v>10</v>
      </c>
      <c r="K9" s="56">
        <v>10</v>
      </c>
      <c r="L9" s="56">
        <v>10</v>
      </c>
      <c r="M9" s="56">
        <v>10</v>
      </c>
      <c r="N9" s="56">
        <v>10</v>
      </c>
      <c r="O9" s="56"/>
      <c r="P9" s="56"/>
      <c r="Q9" s="56">
        <v>10</v>
      </c>
      <c r="R9" s="56">
        <v>10</v>
      </c>
      <c r="S9" s="56">
        <v>10</v>
      </c>
      <c r="T9" s="56"/>
      <c r="U9" s="33">
        <f t="shared" si="1"/>
        <v>50</v>
      </c>
      <c r="V9" s="66">
        <v>0</v>
      </c>
      <c r="W9" s="66">
        <v>10</v>
      </c>
      <c r="X9" s="66"/>
      <c r="Y9" s="56">
        <v>0</v>
      </c>
      <c r="Z9" s="56">
        <v>5</v>
      </c>
      <c r="AA9" s="56">
        <v>5</v>
      </c>
      <c r="AB9" s="56">
        <v>5</v>
      </c>
      <c r="AC9" s="56">
        <v>10</v>
      </c>
      <c r="AD9" s="56"/>
      <c r="AE9" s="56">
        <v>0</v>
      </c>
      <c r="AF9" s="66"/>
      <c r="AG9" s="66">
        <v>10</v>
      </c>
      <c r="AH9" s="66"/>
      <c r="AI9" s="56">
        <v>5</v>
      </c>
      <c r="AJ9" s="79"/>
      <c r="AK9" s="66"/>
      <c r="AL9" s="80">
        <f t="shared" si="2"/>
        <v>140</v>
      </c>
    </row>
    <row r="10" s="20" customFormat="1" ht="13.85" spans="1:38">
      <c r="A10" s="4"/>
      <c r="B10" s="4"/>
      <c r="C10" s="4"/>
      <c r="D10" s="31">
        <v>4</v>
      </c>
      <c r="E10" s="31" t="s">
        <v>453</v>
      </c>
      <c r="F10" s="35"/>
      <c r="G10" s="33">
        <f t="shared" si="0"/>
        <v>50</v>
      </c>
      <c r="H10" s="34">
        <v>1</v>
      </c>
      <c r="I10" s="56">
        <v>10</v>
      </c>
      <c r="J10" s="56">
        <v>10</v>
      </c>
      <c r="K10" s="56"/>
      <c r="L10" s="56"/>
      <c r="M10" s="56">
        <v>10</v>
      </c>
      <c r="N10" s="56">
        <v>10</v>
      </c>
      <c r="O10" s="56"/>
      <c r="P10" s="56"/>
      <c r="Q10" s="56"/>
      <c r="R10" s="56"/>
      <c r="S10" s="56">
        <v>10</v>
      </c>
      <c r="T10" s="56"/>
      <c r="U10" s="33">
        <f t="shared" si="1"/>
        <v>60</v>
      </c>
      <c r="V10" s="66">
        <v>10</v>
      </c>
      <c r="W10" s="66">
        <v>10</v>
      </c>
      <c r="X10" s="66"/>
      <c r="Y10" s="56">
        <v>0</v>
      </c>
      <c r="Z10" s="56">
        <v>5</v>
      </c>
      <c r="AA10" s="56">
        <v>5</v>
      </c>
      <c r="AB10" s="56">
        <v>5</v>
      </c>
      <c r="AC10" s="56">
        <v>10</v>
      </c>
      <c r="AD10" s="56"/>
      <c r="AE10" s="56">
        <v>5</v>
      </c>
      <c r="AF10" s="66">
        <v>10</v>
      </c>
      <c r="AG10" s="66"/>
      <c r="AH10" s="66"/>
      <c r="AI10" s="79"/>
      <c r="AJ10" s="79"/>
      <c r="AK10" s="66"/>
      <c r="AL10" s="80">
        <f t="shared" si="2"/>
        <v>110</v>
      </c>
    </row>
    <row r="11" s="20" customFormat="1" ht="13.85" spans="1:38">
      <c r="A11" s="4"/>
      <c r="B11" s="4"/>
      <c r="C11" s="4"/>
      <c r="D11" s="31">
        <v>5</v>
      </c>
      <c r="E11" s="31" t="s">
        <v>454</v>
      </c>
      <c r="F11" s="36"/>
      <c r="G11" s="33">
        <f t="shared" si="0"/>
        <v>90</v>
      </c>
      <c r="H11" s="34">
        <v>1</v>
      </c>
      <c r="I11" s="56">
        <v>10</v>
      </c>
      <c r="J11" s="56">
        <v>10</v>
      </c>
      <c r="K11" s="56">
        <v>10</v>
      </c>
      <c r="L11" s="56">
        <v>10</v>
      </c>
      <c r="M11" s="56">
        <v>10</v>
      </c>
      <c r="N11" s="56">
        <v>10</v>
      </c>
      <c r="O11" s="56"/>
      <c r="P11" s="56"/>
      <c r="Q11" s="56">
        <v>10</v>
      </c>
      <c r="R11" s="56">
        <v>10</v>
      </c>
      <c r="S11" s="56">
        <v>10</v>
      </c>
      <c r="T11" s="56"/>
      <c r="U11" s="33">
        <f t="shared" si="1"/>
        <v>45</v>
      </c>
      <c r="V11" s="66">
        <v>10</v>
      </c>
      <c r="W11" s="66"/>
      <c r="X11" s="66"/>
      <c r="Y11" s="56">
        <v>0</v>
      </c>
      <c r="Z11" s="56">
        <v>5</v>
      </c>
      <c r="AA11" s="56">
        <v>5</v>
      </c>
      <c r="AB11" s="56">
        <v>5</v>
      </c>
      <c r="AC11" s="56"/>
      <c r="AD11" s="56">
        <v>10</v>
      </c>
      <c r="AE11" s="56">
        <v>0</v>
      </c>
      <c r="AF11" s="66"/>
      <c r="AG11" s="66"/>
      <c r="AH11" s="66">
        <v>10</v>
      </c>
      <c r="AI11" s="79"/>
      <c r="AJ11" s="79"/>
      <c r="AK11" s="66"/>
      <c r="AL11" s="80">
        <f t="shared" si="2"/>
        <v>135</v>
      </c>
    </row>
    <row r="12" ht="13.85" spans="1:38">
      <c r="A12" s="4"/>
      <c r="B12" s="37" t="s">
        <v>455</v>
      </c>
      <c r="C12" s="37" t="s">
        <v>456</v>
      </c>
      <c r="D12" s="38">
        <v>6</v>
      </c>
      <c r="E12" s="38" t="s">
        <v>457</v>
      </c>
      <c r="F12" s="37" t="s">
        <v>458</v>
      </c>
      <c r="G12" s="39">
        <f t="shared" si="0"/>
        <v>80</v>
      </c>
      <c r="H12" s="40">
        <v>1</v>
      </c>
      <c r="I12" s="57">
        <v>10</v>
      </c>
      <c r="J12" s="57">
        <v>10</v>
      </c>
      <c r="K12" s="57">
        <v>10</v>
      </c>
      <c r="L12" s="57">
        <v>0</v>
      </c>
      <c r="M12" s="57">
        <v>10</v>
      </c>
      <c r="N12" s="57">
        <v>10</v>
      </c>
      <c r="O12" s="57"/>
      <c r="P12" s="57">
        <v>10</v>
      </c>
      <c r="Q12" s="57"/>
      <c r="R12" s="57"/>
      <c r="S12" s="57">
        <v>10</v>
      </c>
      <c r="T12" s="57">
        <v>10</v>
      </c>
      <c r="U12" s="67">
        <f t="shared" si="1"/>
        <v>55</v>
      </c>
      <c r="V12" s="68">
        <v>10</v>
      </c>
      <c r="W12" s="68">
        <v>10</v>
      </c>
      <c r="X12" s="68">
        <v>10</v>
      </c>
      <c r="Y12" s="68">
        <v>0</v>
      </c>
      <c r="Z12" s="57">
        <v>5</v>
      </c>
      <c r="AA12" s="57">
        <v>5</v>
      </c>
      <c r="AB12" s="57">
        <v>5</v>
      </c>
      <c r="AC12" s="57">
        <v>0</v>
      </c>
      <c r="AD12" s="57">
        <v>0</v>
      </c>
      <c r="AE12" s="68">
        <v>0</v>
      </c>
      <c r="AF12" s="68">
        <v>0</v>
      </c>
      <c r="AG12" s="68"/>
      <c r="AH12" s="68"/>
      <c r="AI12" s="57">
        <v>5</v>
      </c>
      <c r="AJ12" s="57">
        <v>5</v>
      </c>
      <c r="AK12" s="68"/>
      <c r="AL12" s="39">
        <f t="shared" si="2"/>
        <v>135</v>
      </c>
    </row>
    <row r="13" ht="13.85" spans="1:38">
      <c r="A13" s="4"/>
      <c r="B13" s="4"/>
      <c r="C13" s="4"/>
      <c r="D13" s="38">
        <v>7</v>
      </c>
      <c r="E13" s="38" t="s">
        <v>459</v>
      </c>
      <c r="F13" s="4"/>
      <c r="G13" s="39">
        <f t="shared" si="0"/>
        <v>90</v>
      </c>
      <c r="H13" s="40">
        <v>1</v>
      </c>
      <c r="I13" s="57">
        <v>10</v>
      </c>
      <c r="J13" s="57">
        <v>10</v>
      </c>
      <c r="K13" s="57">
        <v>10</v>
      </c>
      <c r="L13" s="57">
        <v>10</v>
      </c>
      <c r="M13" s="57">
        <v>10</v>
      </c>
      <c r="N13" s="57">
        <v>10</v>
      </c>
      <c r="O13" s="57">
        <v>10</v>
      </c>
      <c r="P13" s="57">
        <v>10</v>
      </c>
      <c r="Q13" s="57">
        <v>0</v>
      </c>
      <c r="R13" s="57">
        <v>0</v>
      </c>
      <c r="S13" s="57">
        <v>10</v>
      </c>
      <c r="T13" s="57"/>
      <c r="U13" s="67">
        <f t="shared" si="1"/>
        <v>60</v>
      </c>
      <c r="V13" s="68">
        <v>10</v>
      </c>
      <c r="W13" s="68">
        <v>10</v>
      </c>
      <c r="X13" s="68">
        <v>10</v>
      </c>
      <c r="Y13" s="68">
        <v>10</v>
      </c>
      <c r="Z13" s="57">
        <v>5</v>
      </c>
      <c r="AA13" s="57">
        <v>0</v>
      </c>
      <c r="AB13" s="57">
        <v>0</v>
      </c>
      <c r="AC13" s="57">
        <v>0</v>
      </c>
      <c r="AD13" s="57">
        <v>0</v>
      </c>
      <c r="AE13" s="68">
        <v>5</v>
      </c>
      <c r="AF13" s="68">
        <v>0</v>
      </c>
      <c r="AG13" s="68"/>
      <c r="AH13" s="68">
        <v>10</v>
      </c>
      <c r="AI13" s="57"/>
      <c r="AJ13" s="57"/>
      <c r="AK13" s="68"/>
      <c r="AL13" s="39">
        <f t="shared" si="2"/>
        <v>150</v>
      </c>
    </row>
    <row r="14" ht="13.85" spans="1:38">
      <c r="A14" s="4"/>
      <c r="B14" s="4"/>
      <c r="C14" s="4"/>
      <c r="D14" s="38">
        <v>8</v>
      </c>
      <c r="E14" s="38" t="s">
        <v>460</v>
      </c>
      <c r="F14" s="4"/>
      <c r="G14" s="39">
        <f t="shared" si="0"/>
        <v>10</v>
      </c>
      <c r="H14" s="40">
        <v>1</v>
      </c>
      <c r="I14" s="57">
        <v>10</v>
      </c>
      <c r="J14" s="57">
        <v>0</v>
      </c>
      <c r="K14" s="57">
        <v>0</v>
      </c>
      <c r="L14" s="57">
        <v>0</v>
      </c>
      <c r="M14" s="57">
        <v>0</v>
      </c>
      <c r="N14" s="57">
        <v>0</v>
      </c>
      <c r="O14" s="57">
        <v>0</v>
      </c>
      <c r="P14" s="57">
        <v>0</v>
      </c>
      <c r="Q14" s="57">
        <v>0</v>
      </c>
      <c r="R14" s="57">
        <v>0</v>
      </c>
      <c r="S14" s="57"/>
      <c r="T14" s="57"/>
      <c r="U14" s="67">
        <f t="shared" si="1"/>
        <v>0</v>
      </c>
      <c r="V14" s="68"/>
      <c r="W14" s="68"/>
      <c r="X14" s="68">
        <v>0</v>
      </c>
      <c r="Y14" s="68">
        <v>0</v>
      </c>
      <c r="Z14" s="57"/>
      <c r="AA14" s="57"/>
      <c r="AB14" s="57"/>
      <c r="AC14" s="57">
        <v>0</v>
      </c>
      <c r="AD14" s="57">
        <v>0</v>
      </c>
      <c r="AE14" s="68">
        <v>0</v>
      </c>
      <c r="AF14" s="68">
        <v>0</v>
      </c>
      <c r="AG14" s="68"/>
      <c r="AH14" s="68"/>
      <c r="AI14" s="57"/>
      <c r="AJ14" s="57"/>
      <c r="AK14" s="68"/>
      <c r="AL14" s="39">
        <f t="shared" si="2"/>
        <v>10</v>
      </c>
    </row>
    <row r="15" ht="13.85" spans="1:38">
      <c r="A15" s="4"/>
      <c r="B15" s="4"/>
      <c r="C15" s="4"/>
      <c r="D15" s="38">
        <v>9</v>
      </c>
      <c r="E15" s="38" t="s">
        <v>461</v>
      </c>
      <c r="F15" s="4"/>
      <c r="G15" s="39">
        <f t="shared" si="0"/>
        <v>100</v>
      </c>
      <c r="H15" s="40">
        <v>1</v>
      </c>
      <c r="I15" s="57">
        <v>10</v>
      </c>
      <c r="J15" s="57">
        <v>10</v>
      </c>
      <c r="K15" s="57">
        <v>10</v>
      </c>
      <c r="L15" s="57">
        <v>10</v>
      </c>
      <c r="M15" s="57">
        <v>10</v>
      </c>
      <c r="N15" s="57">
        <v>10</v>
      </c>
      <c r="O15" s="57">
        <v>10</v>
      </c>
      <c r="P15" s="57"/>
      <c r="Q15" s="57"/>
      <c r="R15" s="57">
        <v>10</v>
      </c>
      <c r="S15" s="57">
        <v>10</v>
      </c>
      <c r="T15" s="57">
        <v>10</v>
      </c>
      <c r="U15" s="67">
        <f t="shared" si="1"/>
        <v>110</v>
      </c>
      <c r="V15" s="68">
        <v>10</v>
      </c>
      <c r="W15" s="68">
        <v>10</v>
      </c>
      <c r="X15" s="68">
        <v>10</v>
      </c>
      <c r="Y15" s="68">
        <v>10</v>
      </c>
      <c r="Z15" s="57">
        <v>5</v>
      </c>
      <c r="AA15" s="57">
        <v>5</v>
      </c>
      <c r="AB15" s="57">
        <v>5</v>
      </c>
      <c r="AC15" s="57">
        <v>15</v>
      </c>
      <c r="AD15" s="57">
        <v>10</v>
      </c>
      <c r="AE15" s="68">
        <v>5</v>
      </c>
      <c r="AF15" s="68">
        <v>0</v>
      </c>
      <c r="AG15" s="68">
        <v>10</v>
      </c>
      <c r="AH15" s="68">
        <v>10</v>
      </c>
      <c r="AI15" s="57"/>
      <c r="AJ15" s="57">
        <v>5</v>
      </c>
      <c r="AK15" s="68"/>
      <c r="AL15" s="39">
        <f t="shared" si="2"/>
        <v>210</v>
      </c>
    </row>
    <row r="16" ht="13.85" spans="1:38">
      <c r="A16" s="4"/>
      <c r="B16" s="4"/>
      <c r="C16" s="4"/>
      <c r="D16" s="38">
        <v>10</v>
      </c>
      <c r="E16" s="38" t="s">
        <v>462</v>
      </c>
      <c r="F16" s="4"/>
      <c r="G16" s="39">
        <f t="shared" si="0"/>
        <v>80</v>
      </c>
      <c r="H16" s="40">
        <v>1</v>
      </c>
      <c r="I16" s="57">
        <v>10</v>
      </c>
      <c r="J16" s="57">
        <v>10</v>
      </c>
      <c r="K16" s="57">
        <v>10</v>
      </c>
      <c r="L16" s="57">
        <v>10</v>
      </c>
      <c r="M16" s="57">
        <v>10</v>
      </c>
      <c r="N16" s="57">
        <v>10</v>
      </c>
      <c r="O16" s="57"/>
      <c r="P16" s="57"/>
      <c r="Q16" s="57"/>
      <c r="R16" s="57">
        <v>10</v>
      </c>
      <c r="S16" s="57">
        <v>10</v>
      </c>
      <c r="T16" s="57"/>
      <c r="U16" s="67">
        <f t="shared" si="1"/>
        <v>85</v>
      </c>
      <c r="V16" s="68">
        <v>10</v>
      </c>
      <c r="W16" s="68">
        <v>10</v>
      </c>
      <c r="X16" s="68">
        <v>10</v>
      </c>
      <c r="Y16" s="68">
        <v>10</v>
      </c>
      <c r="Z16" s="57">
        <v>5</v>
      </c>
      <c r="AA16" s="57">
        <v>5</v>
      </c>
      <c r="AB16" s="57">
        <v>5</v>
      </c>
      <c r="AC16" s="57">
        <v>5</v>
      </c>
      <c r="AD16" s="57">
        <v>10</v>
      </c>
      <c r="AE16" s="68">
        <v>5</v>
      </c>
      <c r="AF16" s="68">
        <v>0</v>
      </c>
      <c r="AG16" s="68"/>
      <c r="AH16" s="68"/>
      <c r="AI16" s="57">
        <v>5</v>
      </c>
      <c r="AJ16" s="57">
        <v>5</v>
      </c>
      <c r="AK16" s="68"/>
      <c r="AL16" s="39">
        <f t="shared" si="2"/>
        <v>165</v>
      </c>
    </row>
    <row r="17" ht="13.85" spans="1:38">
      <c r="A17" s="4"/>
      <c r="B17" s="41" t="s">
        <v>463</v>
      </c>
      <c r="C17" s="42" t="s">
        <v>464</v>
      </c>
      <c r="D17" s="43">
        <v>11</v>
      </c>
      <c r="E17" s="43" t="s">
        <v>465</v>
      </c>
      <c r="F17" s="42" t="s">
        <v>466</v>
      </c>
      <c r="G17" s="44">
        <f t="shared" si="0"/>
        <v>70</v>
      </c>
      <c r="H17" s="45">
        <v>1</v>
      </c>
      <c r="I17" s="58">
        <v>10</v>
      </c>
      <c r="J17" s="58"/>
      <c r="K17" s="58">
        <v>10</v>
      </c>
      <c r="L17" s="58"/>
      <c r="M17" s="58">
        <v>10</v>
      </c>
      <c r="N17" s="58">
        <v>10</v>
      </c>
      <c r="O17" s="58"/>
      <c r="P17" s="58">
        <v>10</v>
      </c>
      <c r="Q17" s="58"/>
      <c r="R17" s="58">
        <v>10</v>
      </c>
      <c r="S17" s="58">
        <v>10</v>
      </c>
      <c r="T17" s="58"/>
      <c r="U17" s="69">
        <f t="shared" si="1"/>
        <v>35</v>
      </c>
      <c r="V17" s="70">
        <v>10</v>
      </c>
      <c r="W17" s="70">
        <v>10</v>
      </c>
      <c r="X17" s="70"/>
      <c r="Y17" s="70">
        <v>0</v>
      </c>
      <c r="Z17" s="58"/>
      <c r="AA17" s="58">
        <v>5</v>
      </c>
      <c r="AB17" s="58">
        <v>5</v>
      </c>
      <c r="AC17" s="58"/>
      <c r="AD17" s="58"/>
      <c r="AE17" s="70">
        <v>0</v>
      </c>
      <c r="AF17" s="70"/>
      <c r="AG17" s="70"/>
      <c r="AH17" s="70"/>
      <c r="AI17" s="58"/>
      <c r="AJ17" s="58">
        <v>5</v>
      </c>
      <c r="AK17" s="70"/>
      <c r="AL17" s="44">
        <f t="shared" si="2"/>
        <v>105</v>
      </c>
    </row>
    <row r="18" ht="13.85" spans="1:38">
      <c r="A18" s="4"/>
      <c r="B18" s="35"/>
      <c r="C18" s="46"/>
      <c r="D18" s="43">
        <v>12</v>
      </c>
      <c r="E18" s="43" t="s">
        <v>467</v>
      </c>
      <c r="F18" s="26"/>
      <c r="G18" s="44">
        <f t="shared" si="0"/>
        <v>0</v>
      </c>
      <c r="H18" s="45">
        <v>1</v>
      </c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69">
        <f t="shared" si="1"/>
        <v>0</v>
      </c>
      <c r="V18" s="70"/>
      <c r="W18" s="70"/>
      <c r="X18" s="70"/>
      <c r="Y18" s="70">
        <v>0</v>
      </c>
      <c r="Z18" s="58"/>
      <c r="AA18" s="58"/>
      <c r="AB18" s="58"/>
      <c r="AC18" s="58"/>
      <c r="AD18" s="58"/>
      <c r="AE18" s="70">
        <v>0</v>
      </c>
      <c r="AF18" s="70"/>
      <c r="AG18" s="70"/>
      <c r="AH18" s="70"/>
      <c r="AI18" s="58"/>
      <c r="AJ18" s="58"/>
      <c r="AK18" s="70"/>
      <c r="AL18" s="44">
        <f t="shared" si="2"/>
        <v>0</v>
      </c>
    </row>
    <row r="19" ht="13.85" spans="1:38">
      <c r="A19" s="4"/>
      <c r="B19" s="35"/>
      <c r="C19" s="46"/>
      <c r="D19" s="43">
        <v>13</v>
      </c>
      <c r="E19" s="43" t="s">
        <v>468</v>
      </c>
      <c r="F19" s="26"/>
      <c r="G19" s="44">
        <f t="shared" si="0"/>
        <v>100</v>
      </c>
      <c r="H19" s="45">
        <v>1</v>
      </c>
      <c r="I19" s="58">
        <v>10</v>
      </c>
      <c r="J19" s="58">
        <v>10</v>
      </c>
      <c r="K19" s="58">
        <v>10</v>
      </c>
      <c r="L19" s="58">
        <v>10</v>
      </c>
      <c r="M19" s="58">
        <v>10</v>
      </c>
      <c r="N19" s="58">
        <v>10</v>
      </c>
      <c r="O19" s="58"/>
      <c r="P19" s="58">
        <v>10</v>
      </c>
      <c r="Q19" s="58"/>
      <c r="R19" s="58">
        <v>10</v>
      </c>
      <c r="S19" s="58">
        <v>10</v>
      </c>
      <c r="T19" s="58">
        <v>10</v>
      </c>
      <c r="U19" s="69">
        <f t="shared" si="1"/>
        <v>45</v>
      </c>
      <c r="V19" s="70"/>
      <c r="W19" s="70">
        <v>10</v>
      </c>
      <c r="X19" s="70">
        <v>10</v>
      </c>
      <c r="Y19" s="70">
        <v>0</v>
      </c>
      <c r="Z19" s="58">
        <v>5</v>
      </c>
      <c r="AA19" s="58"/>
      <c r="AB19" s="58"/>
      <c r="AC19" s="58"/>
      <c r="AD19" s="58"/>
      <c r="AE19" s="70">
        <v>10</v>
      </c>
      <c r="AF19" s="70"/>
      <c r="AG19" s="70">
        <v>10</v>
      </c>
      <c r="AH19" s="70"/>
      <c r="AI19" s="58"/>
      <c r="AJ19" s="58"/>
      <c r="AK19" s="70"/>
      <c r="AL19" s="44">
        <f t="shared" si="2"/>
        <v>145</v>
      </c>
    </row>
    <row r="20" ht="13.85" spans="1:38">
      <c r="A20" s="4"/>
      <c r="B20" s="35"/>
      <c r="C20" s="46"/>
      <c r="D20" s="43">
        <v>14</v>
      </c>
      <c r="E20" s="43" t="s">
        <v>469</v>
      </c>
      <c r="F20" s="26"/>
      <c r="G20" s="44">
        <f t="shared" si="0"/>
        <v>110</v>
      </c>
      <c r="H20" s="45">
        <v>1</v>
      </c>
      <c r="I20" s="58">
        <v>10</v>
      </c>
      <c r="J20" s="58">
        <v>10</v>
      </c>
      <c r="K20" s="58">
        <v>10</v>
      </c>
      <c r="L20" s="58">
        <v>10</v>
      </c>
      <c r="M20" s="58">
        <v>10</v>
      </c>
      <c r="N20" s="58">
        <v>10</v>
      </c>
      <c r="O20" s="58">
        <v>10</v>
      </c>
      <c r="P20" s="58">
        <v>10</v>
      </c>
      <c r="Q20" s="58">
        <v>10</v>
      </c>
      <c r="R20" s="58">
        <v>10</v>
      </c>
      <c r="S20" s="58">
        <v>10</v>
      </c>
      <c r="T20" s="58"/>
      <c r="U20" s="69">
        <f t="shared" si="1"/>
        <v>80</v>
      </c>
      <c r="V20" s="70">
        <v>10</v>
      </c>
      <c r="W20" s="70">
        <v>10</v>
      </c>
      <c r="X20" s="70"/>
      <c r="Y20" s="70">
        <v>10</v>
      </c>
      <c r="Z20" s="58">
        <v>5</v>
      </c>
      <c r="AA20" s="58">
        <v>5</v>
      </c>
      <c r="AB20" s="58">
        <v>5</v>
      </c>
      <c r="AC20" s="58">
        <v>15</v>
      </c>
      <c r="AD20" s="58"/>
      <c r="AE20" s="70">
        <v>0</v>
      </c>
      <c r="AF20" s="70">
        <v>10</v>
      </c>
      <c r="AG20" s="70">
        <v>10</v>
      </c>
      <c r="AH20" s="70"/>
      <c r="AI20" s="58"/>
      <c r="AJ20" s="58"/>
      <c r="AK20" s="70"/>
      <c r="AL20" s="44">
        <f t="shared" si="2"/>
        <v>190</v>
      </c>
    </row>
    <row r="21" ht="13.85" spans="1:38">
      <c r="A21" s="4"/>
      <c r="B21" s="36"/>
      <c r="C21" s="46"/>
      <c r="D21" s="43">
        <v>15</v>
      </c>
      <c r="E21" s="43" t="s">
        <v>470</v>
      </c>
      <c r="F21" s="26"/>
      <c r="G21" s="44">
        <f t="shared" si="0"/>
        <v>90</v>
      </c>
      <c r="H21" s="45">
        <v>1</v>
      </c>
      <c r="I21" s="58">
        <v>10</v>
      </c>
      <c r="J21" s="58">
        <v>10</v>
      </c>
      <c r="K21" s="58">
        <v>10</v>
      </c>
      <c r="L21" s="58"/>
      <c r="M21" s="58">
        <v>10</v>
      </c>
      <c r="N21" s="58">
        <v>10</v>
      </c>
      <c r="O21" s="58">
        <v>10</v>
      </c>
      <c r="P21" s="58">
        <v>10</v>
      </c>
      <c r="Q21" s="58"/>
      <c r="R21" s="58"/>
      <c r="S21" s="58">
        <v>10</v>
      </c>
      <c r="T21" s="58">
        <v>10</v>
      </c>
      <c r="U21" s="69">
        <f t="shared" si="1"/>
        <v>80</v>
      </c>
      <c r="V21" s="70">
        <v>10</v>
      </c>
      <c r="W21" s="70">
        <v>10</v>
      </c>
      <c r="X21" s="70">
        <v>10</v>
      </c>
      <c r="Y21" s="70">
        <v>0</v>
      </c>
      <c r="Z21" s="58"/>
      <c r="AA21" s="58">
        <v>5</v>
      </c>
      <c r="AB21" s="58">
        <v>5</v>
      </c>
      <c r="AC21" s="58">
        <v>10</v>
      </c>
      <c r="AD21" s="58"/>
      <c r="AE21" s="70">
        <v>0</v>
      </c>
      <c r="AF21" s="70">
        <v>10</v>
      </c>
      <c r="AG21" s="70">
        <v>10</v>
      </c>
      <c r="AH21" s="70"/>
      <c r="AI21" s="58">
        <v>5</v>
      </c>
      <c r="AJ21" s="58">
        <v>5</v>
      </c>
      <c r="AK21" s="70"/>
      <c r="AL21" s="44">
        <f t="shared" si="2"/>
        <v>170</v>
      </c>
    </row>
    <row r="22" ht="13.85" spans="1:38">
      <c r="A22" s="4"/>
      <c r="B22" s="14" t="s">
        <v>471</v>
      </c>
      <c r="C22" s="14" t="s">
        <v>425</v>
      </c>
      <c r="D22" s="47">
        <v>16</v>
      </c>
      <c r="E22" s="47" t="s">
        <v>472</v>
      </c>
      <c r="F22" s="14" t="s">
        <v>473</v>
      </c>
      <c r="G22" s="48">
        <f t="shared" si="0"/>
        <v>70</v>
      </c>
      <c r="H22" s="49">
        <v>1</v>
      </c>
      <c r="I22" s="59">
        <v>10</v>
      </c>
      <c r="J22" s="59"/>
      <c r="K22" s="59">
        <v>10</v>
      </c>
      <c r="L22" s="59"/>
      <c r="M22" s="59"/>
      <c r="N22" s="59">
        <v>10</v>
      </c>
      <c r="O22" s="59">
        <v>10</v>
      </c>
      <c r="P22" s="59">
        <v>10</v>
      </c>
      <c r="Q22" s="59"/>
      <c r="R22" s="59"/>
      <c r="S22" s="59">
        <v>10</v>
      </c>
      <c r="T22" s="59">
        <v>10</v>
      </c>
      <c r="U22" s="71">
        <f t="shared" si="1"/>
        <v>55</v>
      </c>
      <c r="V22" s="72">
        <v>10</v>
      </c>
      <c r="W22" s="72"/>
      <c r="X22" s="72">
        <v>10</v>
      </c>
      <c r="Y22" s="72">
        <v>0</v>
      </c>
      <c r="Z22" s="59">
        <v>5</v>
      </c>
      <c r="AA22" s="59">
        <v>5</v>
      </c>
      <c r="AB22" s="59">
        <v>5</v>
      </c>
      <c r="AC22" s="59"/>
      <c r="AD22" s="59"/>
      <c r="AE22" s="72">
        <v>0</v>
      </c>
      <c r="AF22" s="72"/>
      <c r="AG22" s="72">
        <v>10</v>
      </c>
      <c r="AH22" s="72"/>
      <c r="AI22" s="59">
        <v>5</v>
      </c>
      <c r="AJ22" s="59">
        <v>5</v>
      </c>
      <c r="AK22" s="72"/>
      <c r="AL22" s="48">
        <f t="shared" si="2"/>
        <v>125</v>
      </c>
    </row>
    <row r="23" ht="13.85" spans="1:38">
      <c r="A23" s="4"/>
      <c r="B23" s="4"/>
      <c r="C23" s="4"/>
      <c r="D23" s="50">
        <v>17</v>
      </c>
      <c r="E23" s="47" t="s">
        <v>474</v>
      </c>
      <c r="F23" s="4"/>
      <c r="G23" s="48">
        <f t="shared" si="0"/>
        <v>50</v>
      </c>
      <c r="H23" s="49">
        <v>1</v>
      </c>
      <c r="I23" s="59">
        <v>10</v>
      </c>
      <c r="J23" s="59">
        <v>10</v>
      </c>
      <c r="K23" s="59">
        <v>10</v>
      </c>
      <c r="L23" s="59">
        <v>10</v>
      </c>
      <c r="M23" s="59"/>
      <c r="N23" s="59"/>
      <c r="O23" s="59"/>
      <c r="P23" s="59"/>
      <c r="Q23" s="59"/>
      <c r="R23" s="59"/>
      <c r="S23" s="59"/>
      <c r="T23" s="59">
        <v>10</v>
      </c>
      <c r="U23" s="71">
        <f t="shared" si="1"/>
        <v>55</v>
      </c>
      <c r="V23" s="72">
        <v>10</v>
      </c>
      <c r="W23" s="72">
        <v>10</v>
      </c>
      <c r="X23" s="72">
        <v>0</v>
      </c>
      <c r="Y23" s="72">
        <v>10</v>
      </c>
      <c r="Z23" s="59">
        <v>5</v>
      </c>
      <c r="AA23" s="59"/>
      <c r="AB23" s="59"/>
      <c r="AC23" s="59">
        <v>15</v>
      </c>
      <c r="AD23" s="59"/>
      <c r="AE23" s="72">
        <v>0</v>
      </c>
      <c r="AF23" s="72"/>
      <c r="AG23" s="72"/>
      <c r="AH23" s="72"/>
      <c r="AI23" s="59"/>
      <c r="AJ23" s="59">
        <v>5</v>
      </c>
      <c r="AK23" s="72"/>
      <c r="AL23" s="48">
        <f t="shared" si="2"/>
        <v>105</v>
      </c>
    </row>
    <row r="24" ht="13.85" spans="1:38">
      <c r="A24" s="4"/>
      <c r="B24" s="4"/>
      <c r="C24" s="4"/>
      <c r="D24" s="47">
        <v>18</v>
      </c>
      <c r="E24" s="47" t="s">
        <v>475</v>
      </c>
      <c r="F24" s="4"/>
      <c r="G24" s="48">
        <f t="shared" si="0"/>
        <v>80</v>
      </c>
      <c r="H24" s="49">
        <v>1</v>
      </c>
      <c r="I24" s="59">
        <v>10</v>
      </c>
      <c r="J24" s="59">
        <v>10</v>
      </c>
      <c r="K24" s="59">
        <v>10</v>
      </c>
      <c r="L24" s="59"/>
      <c r="M24" s="59"/>
      <c r="N24" s="59">
        <v>10</v>
      </c>
      <c r="O24" s="59"/>
      <c r="P24" s="59">
        <v>10</v>
      </c>
      <c r="Q24" s="59">
        <v>10</v>
      </c>
      <c r="R24" s="59"/>
      <c r="S24" s="59">
        <v>10</v>
      </c>
      <c r="T24" s="59">
        <v>10</v>
      </c>
      <c r="U24" s="71">
        <f t="shared" si="1"/>
        <v>50</v>
      </c>
      <c r="V24" s="72"/>
      <c r="W24" s="72">
        <v>10</v>
      </c>
      <c r="X24" s="72"/>
      <c r="Y24" s="72">
        <v>0</v>
      </c>
      <c r="Z24" s="59">
        <v>5</v>
      </c>
      <c r="AA24" s="59">
        <v>5</v>
      </c>
      <c r="AB24" s="59">
        <v>5</v>
      </c>
      <c r="AC24" s="59">
        <v>5</v>
      </c>
      <c r="AD24" s="59"/>
      <c r="AE24" s="72">
        <v>0</v>
      </c>
      <c r="AF24" s="72"/>
      <c r="AG24" s="72">
        <v>10</v>
      </c>
      <c r="AH24" s="72"/>
      <c r="AI24" s="59">
        <v>5</v>
      </c>
      <c r="AJ24" s="59">
        <v>5</v>
      </c>
      <c r="AK24" s="72"/>
      <c r="AL24" s="48">
        <f t="shared" si="2"/>
        <v>130</v>
      </c>
    </row>
    <row r="25" ht="13.85" spans="1:38">
      <c r="A25" s="4"/>
      <c r="B25" s="4"/>
      <c r="C25" s="4"/>
      <c r="D25" s="47">
        <v>19</v>
      </c>
      <c r="E25" s="47" t="s">
        <v>476</v>
      </c>
      <c r="F25" s="4"/>
      <c r="G25" s="48">
        <f t="shared" si="0"/>
        <v>70</v>
      </c>
      <c r="H25" s="49">
        <v>1</v>
      </c>
      <c r="I25" s="59">
        <v>10</v>
      </c>
      <c r="J25" s="59">
        <v>10</v>
      </c>
      <c r="K25" s="59"/>
      <c r="L25" s="59">
        <v>10</v>
      </c>
      <c r="M25" s="59">
        <v>10</v>
      </c>
      <c r="N25" s="59">
        <v>10</v>
      </c>
      <c r="O25" s="59"/>
      <c r="P25" s="59">
        <v>10</v>
      </c>
      <c r="Q25" s="59"/>
      <c r="R25" s="59">
        <v>10</v>
      </c>
      <c r="S25" s="59"/>
      <c r="T25" s="59"/>
      <c r="U25" s="71">
        <f t="shared" si="1"/>
        <v>30</v>
      </c>
      <c r="V25" s="72"/>
      <c r="W25" s="72">
        <v>10</v>
      </c>
      <c r="X25" s="72"/>
      <c r="Y25" s="72">
        <v>10</v>
      </c>
      <c r="Z25" s="59">
        <v>0</v>
      </c>
      <c r="AA25" s="59">
        <v>5</v>
      </c>
      <c r="AB25" s="59">
        <v>5</v>
      </c>
      <c r="AC25" s="59"/>
      <c r="AD25" s="59"/>
      <c r="AE25" s="72">
        <v>0</v>
      </c>
      <c r="AF25" s="72"/>
      <c r="AG25" s="72"/>
      <c r="AH25" s="72"/>
      <c r="AI25" s="59"/>
      <c r="AJ25" s="59"/>
      <c r="AK25" s="72"/>
      <c r="AL25" s="48">
        <f t="shared" si="2"/>
        <v>100</v>
      </c>
    </row>
    <row r="26" ht="13.85" spans="1:38">
      <c r="A26" s="4"/>
      <c r="B26" s="4"/>
      <c r="C26" s="4"/>
      <c r="D26" s="47">
        <v>20</v>
      </c>
      <c r="E26" s="47" t="s">
        <v>477</v>
      </c>
      <c r="F26" s="4"/>
      <c r="G26" s="48">
        <f t="shared" si="0"/>
        <v>80</v>
      </c>
      <c r="H26" s="49">
        <v>1</v>
      </c>
      <c r="I26" s="59">
        <v>10</v>
      </c>
      <c r="J26" s="59">
        <v>10</v>
      </c>
      <c r="K26" s="59">
        <v>10</v>
      </c>
      <c r="L26" s="59"/>
      <c r="M26" s="59">
        <v>10</v>
      </c>
      <c r="N26" s="59">
        <v>10</v>
      </c>
      <c r="O26" s="59"/>
      <c r="P26" s="59">
        <v>10</v>
      </c>
      <c r="Q26" s="59">
        <v>10</v>
      </c>
      <c r="R26" s="59"/>
      <c r="S26" s="59">
        <v>10</v>
      </c>
      <c r="T26" s="59"/>
      <c r="U26" s="71">
        <f t="shared" si="1"/>
        <v>40</v>
      </c>
      <c r="V26" s="72">
        <v>10</v>
      </c>
      <c r="W26" s="72">
        <v>10</v>
      </c>
      <c r="X26" s="72">
        <v>10</v>
      </c>
      <c r="Y26" s="72">
        <v>0</v>
      </c>
      <c r="Z26" s="59">
        <v>5</v>
      </c>
      <c r="AA26" s="59"/>
      <c r="AB26" s="59"/>
      <c r="AC26" s="59">
        <v>5</v>
      </c>
      <c r="AD26" s="59"/>
      <c r="AE26" s="72">
        <v>0</v>
      </c>
      <c r="AF26" s="72"/>
      <c r="AG26" s="72"/>
      <c r="AH26" s="72"/>
      <c r="AI26" s="59"/>
      <c r="AJ26" s="59"/>
      <c r="AK26" s="72"/>
      <c r="AL26" s="48">
        <f t="shared" si="2"/>
        <v>120</v>
      </c>
    </row>
  </sheetData>
  <mergeCells count="39">
    <mergeCell ref="A1:AL1"/>
    <mergeCell ref="H2:T2"/>
    <mergeCell ref="V2:AJ2"/>
    <mergeCell ref="J3:L3"/>
    <mergeCell ref="O3:R3"/>
    <mergeCell ref="W3:X3"/>
    <mergeCell ref="Y3:Z3"/>
    <mergeCell ref="AA3:AD3"/>
    <mergeCell ref="AE3:AF3"/>
    <mergeCell ref="AH3:AI3"/>
    <mergeCell ref="J4:L4"/>
    <mergeCell ref="O4:R4"/>
    <mergeCell ref="W4:X4"/>
    <mergeCell ref="Y4:Z4"/>
    <mergeCell ref="AA4:AD4"/>
    <mergeCell ref="AE4:AF4"/>
    <mergeCell ref="AH4:AI4"/>
    <mergeCell ref="A2:A6"/>
    <mergeCell ref="A7:A26"/>
    <mergeCell ref="B2:B6"/>
    <mergeCell ref="B7:B11"/>
    <mergeCell ref="B12:B16"/>
    <mergeCell ref="B17:B21"/>
    <mergeCell ref="B22:B26"/>
    <mergeCell ref="C2:C6"/>
    <mergeCell ref="C7:C11"/>
    <mergeCell ref="C12:C16"/>
    <mergeCell ref="C17:C21"/>
    <mergeCell ref="C22:C26"/>
    <mergeCell ref="D2:D6"/>
    <mergeCell ref="E2:E6"/>
    <mergeCell ref="F2:F6"/>
    <mergeCell ref="F7:F11"/>
    <mergeCell ref="F12:F16"/>
    <mergeCell ref="F17:F21"/>
    <mergeCell ref="F22:F26"/>
    <mergeCell ref="G2:G6"/>
    <mergeCell ref="U2:U6"/>
    <mergeCell ref="AL2:AL6"/>
  </mergeCells>
  <dataValidations count="7">
    <dataValidation type="list" showInputMessage="1" showErrorMessage="1" sqref="H7:H26">
      <formula1>"1,0,"</formula1>
    </dataValidation>
    <dataValidation type="list" showInputMessage="1" showErrorMessage="1" sqref="I7:I26 J7:J26 K7:K26 L7:L26 M7:M26 N7:N26 O7:O26 P7:P26 Q7:Q26 R7:R26 S7:S26 T7:T26 V7:V26 W7:W26 X7:X26 AF7:AF26 AG7:AG26 AH7:AH26 AK7:AK26">
      <formula1>"10,0,"</formula1>
    </dataValidation>
    <dataValidation type="list" allowBlank="1" showInputMessage="1" showErrorMessage="1" sqref="Y7:Y26 AE7:AE26">
      <formula1>"15,10,5,0"</formula1>
    </dataValidation>
    <dataValidation type="list" showInputMessage="1" showErrorMessage="1" sqref="Z7:Z26 AA7:AA26 AB7:AB26">
      <formula1>"5,0,"</formula1>
    </dataValidation>
    <dataValidation type="list" allowBlank="1" showInputMessage="1" showErrorMessage="1" sqref="AC7:AC26" errorStyle="information">
      <formula1>"15,10,5,0"</formula1>
    </dataValidation>
    <dataValidation type="list" showInputMessage="1" showErrorMessage="1" sqref="AD7:AD26" errorStyle="information">
      <formula1>"10,5,0"</formula1>
    </dataValidation>
    <dataValidation type="list" allowBlank="1" showInputMessage="1" showErrorMessage="1" sqref="AI7:AI26 AJ7:AJ26">
      <formula1>"5,0,"</formula1>
    </dataValidation>
  </dataValidation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红豆分配"/>
  <dimension ref="A1:D24"/>
  <sheetViews>
    <sheetView workbookViewId="0">
      <selection activeCell="A1" sqref="A1:D1"/>
    </sheetView>
  </sheetViews>
  <sheetFormatPr defaultColWidth="14" defaultRowHeight="18" customHeight="1" outlineLevelCol="3"/>
  <cols>
    <col min="3" max="3" width="15.7142857142857" customWidth="1"/>
  </cols>
  <sheetData>
    <row r="1" ht="31.5" customHeight="1" spans="1:1">
      <c r="A1" s="1" t="s">
        <v>478</v>
      </c>
    </row>
    <row r="2" ht="12.75" spans="1:4">
      <c r="A2" s="2" t="s">
        <v>169</v>
      </c>
      <c r="B2" s="2" t="s">
        <v>170</v>
      </c>
      <c r="C2" s="2" t="s">
        <v>145</v>
      </c>
      <c r="D2" s="3" t="s">
        <v>479</v>
      </c>
    </row>
    <row r="3" ht="12.75" spans="1:4">
      <c r="A3" s="4"/>
      <c r="B3" s="4"/>
      <c r="C3" s="4"/>
      <c r="D3" s="4"/>
    </row>
    <row r="4" ht="12.75" spans="1:4">
      <c r="A4" s="5" t="s">
        <v>248</v>
      </c>
      <c r="B4" s="6" t="s">
        <v>181</v>
      </c>
      <c r="C4" s="7" t="s">
        <v>480</v>
      </c>
      <c r="D4" s="8">
        <v>70</v>
      </c>
    </row>
    <row r="5" ht="12.75" spans="1:4">
      <c r="A5" s="9" t="s">
        <v>256</v>
      </c>
      <c r="B5" s="10" t="s">
        <v>185</v>
      </c>
      <c r="C5" s="7" t="s">
        <v>481</v>
      </c>
      <c r="D5" s="11">
        <v>70</v>
      </c>
    </row>
    <row r="6" ht="12.75" spans="1:4">
      <c r="A6" s="12" t="s">
        <v>262</v>
      </c>
      <c r="B6" s="10" t="s">
        <v>189</v>
      </c>
      <c r="C6" s="7" t="s">
        <v>482</v>
      </c>
      <c r="D6" s="11">
        <v>70</v>
      </c>
    </row>
    <row r="7" ht="12.75" spans="1:4">
      <c r="A7" s="13"/>
      <c r="B7" s="10" t="s">
        <v>192</v>
      </c>
      <c r="C7" s="7" t="s">
        <v>483</v>
      </c>
      <c r="D7" s="11">
        <v>70</v>
      </c>
    </row>
    <row r="8" ht="12.75" spans="1:4">
      <c r="A8" s="9" t="s">
        <v>270</v>
      </c>
      <c r="B8" s="10" t="s">
        <v>195</v>
      </c>
      <c r="C8" s="7" t="s">
        <v>484</v>
      </c>
      <c r="D8" s="11">
        <v>70</v>
      </c>
    </row>
    <row r="9" ht="12.75" spans="1:4">
      <c r="A9" s="4"/>
      <c r="B9" s="10" t="s">
        <v>485</v>
      </c>
      <c r="C9" s="7" t="s">
        <v>486</v>
      </c>
      <c r="D9" s="11">
        <v>80</v>
      </c>
    </row>
    <row r="10" ht="12.75" spans="1:4">
      <c r="A10" s="4"/>
      <c r="B10" s="6" t="s">
        <v>487</v>
      </c>
      <c r="C10" s="7" t="s">
        <v>488</v>
      </c>
      <c r="D10" s="11">
        <v>80</v>
      </c>
    </row>
    <row r="11" ht="12.75" spans="1:4">
      <c r="A11" s="4"/>
      <c r="B11" s="10" t="s">
        <v>203</v>
      </c>
      <c r="C11" s="7" t="s">
        <v>489</v>
      </c>
      <c r="D11" s="11">
        <v>80</v>
      </c>
    </row>
    <row r="12" ht="12.75" spans="1:4">
      <c r="A12" s="9" t="s">
        <v>267</v>
      </c>
      <c r="B12" s="14" t="s">
        <v>206</v>
      </c>
      <c r="C12" s="7" t="s">
        <v>490</v>
      </c>
      <c r="D12" s="11">
        <v>80</v>
      </c>
    </row>
    <row r="13" ht="12.75" spans="1:4">
      <c r="A13" s="4"/>
      <c r="B13" s="14" t="s">
        <v>209</v>
      </c>
      <c r="C13" s="7" t="s">
        <v>491</v>
      </c>
      <c r="D13" s="11">
        <v>80</v>
      </c>
    </row>
    <row r="14" ht="12.75" spans="1:4">
      <c r="A14" s="4"/>
      <c r="B14" s="14" t="s">
        <v>211</v>
      </c>
      <c r="C14" s="7" t="s">
        <v>492</v>
      </c>
      <c r="D14" s="11">
        <v>70</v>
      </c>
    </row>
    <row r="15" ht="12.75" spans="1:4">
      <c r="A15" s="4"/>
      <c r="B15" s="14" t="s">
        <v>213</v>
      </c>
      <c r="C15" s="7" t="s">
        <v>493</v>
      </c>
      <c r="D15" s="11">
        <v>80</v>
      </c>
    </row>
    <row r="16" ht="12.75" spans="1:4">
      <c r="A16" s="9" t="s">
        <v>274</v>
      </c>
      <c r="B16" s="14" t="s">
        <v>228</v>
      </c>
      <c r="C16" s="7" t="s">
        <v>494</v>
      </c>
      <c r="D16" s="11">
        <v>60</v>
      </c>
    </row>
    <row r="17" ht="12.75" spans="1:4">
      <c r="A17" s="15"/>
      <c r="B17" s="10" t="s">
        <v>226</v>
      </c>
      <c r="C17" s="7" t="s">
        <v>495</v>
      </c>
      <c r="D17" s="11">
        <v>50</v>
      </c>
    </row>
    <row r="18" ht="12.75" spans="1:4">
      <c r="A18" s="9" t="s">
        <v>431</v>
      </c>
      <c r="B18" s="10" t="s">
        <v>216</v>
      </c>
      <c r="C18" s="7" t="s">
        <v>496</v>
      </c>
      <c r="D18" s="11">
        <v>60</v>
      </c>
    </row>
    <row r="19" ht="12.75" spans="1:4">
      <c r="A19" s="4"/>
      <c r="B19" s="10" t="s">
        <v>219</v>
      </c>
      <c r="C19" s="7" t="s">
        <v>497</v>
      </c>
      <c r="D19" s="11">
        <v>60</v>
      </c>
    </row>
    <row r="20" ht="12.75" spans="1:4">
      <c r="A20" s="4"/>
      <c r="B20" s="10" t="s">
        <v>221</v>
      </c>
      <c r="C20" s="7" t="s">
        <v>498</v>
      </c>
      <c r="D20" s="11">
        <v>60</v>
      </c>
    </row>
    <row r="21" ht="12.75" spans="1:4">
      <c r="A21" s="4"/>
      <c r="B21" s="10" t="s">
        <v>223</v>
      </c>
      <c r="C21" s="7" t="s">
        <v>499</v>
      </c>
      <c r="D21" s="11">
        <v>60</v>
      </c>
    </row>
    <row r="22" ht="12.75" spans="1:4">
      <c r="A22" s="5" t="s">
        <v>500</v>
      </c>
      <c r="B22" s="14" t="s">
        <v>231</v>
      </c>
      <c r="C22" s="7" t="s">
        <v>501</v>
      </c>
      <c r="D22" s="11">
        <v>50</v>
      </c>
    </row>
    <row r="23" ht="12.75" spans="1:4">
      <c r="A23" s="9" t="s">
        <v>502</v>
      </c>
      <c r="B23" s="16"/>
      <c r="C23" s="7"/>
      <c r="D23" s="17"/>
    </row>
    <row r="24" ht="29.25" customHeight="1" spans="1:4">
      <c r="A24" s="18" t="s">
        <v>503</v>
      </c>
      <c r="D24" s="19">
        <f>SUM(D4:D23)</f>
        <v>1300</v>
      </c>
    </row>
  </sheetData>
  <mergeCells count="10">
    <mergeCell ref="A1:D1"/>
    <mergeCell ref="A24:C24"/>
    <mergeCell ref="A2:A3"/>
    <mergeCell ref="A6:A7"/>
    <mergeCell ref="A8:A11"/>
    <mergeCell ref="A12:A15"/>
    <mergeCell ref="A18:A21"/>
    <mergeCell ref="B2:B3"/>
    <mergeCell ref="C2:C3"/>
    <mergeCell ref="D2:D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悟空报名信息</vt:lpstr>
      <vt:lpstr>悟空毕业情况</vt:lpstr>
      <vt:lpstr>红孩儿团队</vt:lpstr>
      <vt:lpstr>行事历</vt:lpstr>
      <vt:lpstr>作业设计</vt:lpstr>
      <vt:lpstr>计分表</vt:lpstr>
      <vt:lpstr>007绽放村计分表(副本)</vt:lpstr>
      <vt:lpstr>红豆分配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李劲松</cp:lastModifiedBy>
  <dcterms:created xsi:type="dcterms:W3CDTF">2025-03-29T13:03:00Z</dcterms:created>
  <dcterms:modified xsi:type="dcterms:W3CDTF">2025-03-29T05:03:29Z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EA05AACD0A1B4F4CAD28C080066D4591_12</vt:lpwstr>
  </property>
  <property fmtid="{D5CDD505-2E9C-101B-9397-08002B2CF9AE}" pid="3" name="KSOProductBuildVer">
    <vt:lpwstr>2052-12.1.0.20305</vt:lpwstr>
  </property>
</Properties>
</file>