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56" windowHeight="12720"/>
  </bookViews>
  <sheets>
    <sheet name="微光村第二期" sheetId="1" r:id="rId1"/>
  </sheets>
  <definedNames>
    <definedName name="_xlnm._FilterDatabase" localSheetId="0" hidden="1">微光村第二期!$A$8:$Y$20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<sst xmlns="http://schemas.openxmlformats.org/spreadsheetml/2006/main" count="113" uniqueCount="91">
  <si>
    <t>序号</t>
  </si>
  <si>
    <t>记者</t>
  </si>
  <si>
    <t>向导</t>
  </si>
  <si>
    <t>观察员</t>
  </si>
  <si>
    <t>微信名</t>
  </si>
  <si>
    <t>昵称</t>
  </si>
  <si>
    <t>总分
合计</t>
  </si>
  <si>
    <t>必修
积分
（114分）</t>
  </si>
  <si>
    <t>选修
积分</t>
  </si>
  <si>
    <r>
      <rPr>
        <b/>
        <sz val="12"/>
        <color rgb="FFFFFFFF"/>
        <rFont val="Microsoft YaHei"/>
        <charset val="134"/>
      </rPr>
      <t>2024/11/8</t>
    </r>
    <r>
      <rPr>
        <b/>
        <sz val="11"/>
        <color rgb="FFFFFFFF"/>
        <rFont val="Microsoft YaHei"/>
        <charset val="134"/>
      </rPr>
      <t>（入群）</t>
    </r>
  </si>
  <si>
    <r>
      <rPr>
        <b/>
        <sz val="12"/>
        <color rgb="FFFFFFFF"/>
        <rFont val="Microsoft YaHei"/>
        <charset val="134"/>
      </rPr>
      <t>2024/11/9</t>
    </r>
    <r>
      <rPr>
        <b/>
        <sz val="11"/>
        <color rgb="FFFFFFFF"/>
        <rFont val="Microsoft YaHei"/>
        <charset val="134"/>
      </rPr>
      <t>（第一天)</t>
    </r>
  </si>
  <si>
    <r>
      <rPr>
        <b/>
        <sz val="12"/>
        <color rgb="FFFFFFFF"/>
        <rFont val="Microsoft YaHei"/>
        <charset val="134"/>
      </rPr>
      <t>2024/11/10</t>
    </r>
    <r>
      <rPr>
        <b/>
        <sz val="11"/>
        <color rgb="FFFFFFFF"/>
        <rFont val="Microsoft YaHei"/>
        <charset val="134"/>
      </rPr>
      <t>(第二天）</t>
    </r>
  </si>
  <si>
    <r>
      <rPr>
        <b/>
        <sz val="12"/>
        <color rgb="FFFFFFFF"/>
        <rFont val="Microsoft YaHei"/>
        <charset val="134"/>
      </rPr>
      <t>2024/11/11</t>
    </r>
    <r>
      <rPr>
        <b/>
        <sz val="11"/>
        <color rgb="FFFFFFFF"/>
        <rFont val="Microsoft YaHei"/>
        <charset val="134"/>
      </rPr>
      <t>（第三天）</t>
    </r>
  </si>
  <si>
    <r>
      <rPr>
        <b/>
        <sz val="12"/>
        <color rgb="FFFFFFFF"/>
        <rFont val="Microsoft YaHei"/>
        <charset val="134"/>
      </rPr>
      <t>2024/11/12</t>
    </r>
    <r>
      <rPr>
        <b/>
        <sz val="11"/>
        <color rgb="FFFFFFFF"/>
        <rFont val="Microsoft YaHei"/>
        <charset val="134"/>
      </rPr>
      <t>（第四天）</t>
    </r>
  </si>
  <si>
    <r>
      <rPr>
        <b/>
        <sz val="12"/>
        <color rgb="FFFFFFFF"/>
        <rFont val="Microsoft YaHei"/>
        <charset val="134"/>
      </rPr>
      <t>2024/11/13</t>
    </r>
    <r>
      <rPr>
        <b/>
        <sz val="11"/>
        <color rgb="FFFFFFFF"/>
        <rFont val="Microsoft YaHei"/>
        <charset val="134"/>
      </rPr>
      <t>（第五天）</t>
    </r>
  </si>
  <si>
    <r>
      <rPr>
        <b/>
        <sz val="12"/>
        <color rgb="FFFFFFFF"/>
        <rFont val="Microsoft YaHei"/>
        <charset val="134"/>
      </rPr>
      <t>2024/11/14</t>
    </r>
    <r>
      <rPr>
        <b/>
        <sz val="11"/>
        <color rgb="FFFFFFFF"/>
        <rFont val="Microsoft YaHei"/>
        <charset val="134"/>
      </rPr>
      <t>（第六天）</t>
    </r>
  </si>
  <si>
    <r>
      <rPr>
        <b/>
        <sz val="12"/>
        <color rgb="FFFFFFFF"/>
        <rFont val="Microsoft YaHei"/>
        <charset val="134"/>
      </rPr>
      <t>2024/11/15</t>
    </r>
    <r>
      <rPr>
        <b/>
        <sz val="11"/>
        <color rgb="FFFFFFFF"/>
        <rFont val="Microsoft YaHei"/>
        <charset val="134"/>
      </rPr>
      <t>（第七天）</t>
    </r>
  </si>
  <si>
    <t>自我介绍</t>
  </si>
  <si>
    <t>开营见面会</t>
  </si>
  <si>
    <t xml:space="preserve">观看两个视频
</t>
  </si>
  <si>
    <t xml:space="preserve">日行一善（7天6次以上）
</t>
  </si>
  <si>
    <t>阅读三篇文章，分享对必经之路的认识</t>
  </si>
  <si>
    <t xml:space="preserve">阅读文章《我是那微弱的光》
</t>
  </si>
  <si>
    <t>领取免费抄经纸、学会在云空间抄经打卡 截图（2次/7天）</t>
  </si>
  <si>
    <t>微光时刻
（照片记录）</t>
  </si>
  <si>
    <t xml:space="preserve">日行一善
</t>
  </si>
  <si>
    <t>阅读三篇文章，分享对抄经的认识</t>
  </si>
  <si>
    <t>观看两个视频，写出申请的流程</t>
  </si>
  <si>
    <t>日行一善</t>
  </si>
  <si>
    <t>微光时刻（朗读心经）</t>
  </si>
  <si>
    <t>我看见</t>
  </si>
  <si>
    <t>微光时刻</t>
  </si>
  <si>
    <t>观看视频，分享感悟</t>
  </si>
  <si>
    <t>参加晚上读书会</t>
  </si>
  <si>
    <t>挑战勇士四大原则</t>
  </si>
  <si>
    <t>情绪觉察作业</t>
  </si>
  <si>
    <t>《向内求》</t>
  </si>
  <si>
    <t>走路觉察或吃饭觉察</t>
  </si>
  <si>
    <t>阅读文章，分享感受</t>
  </si>
  <si>
    <t>必经青铜骑士</t>
  </si>
  <si>
    <r>
      <rPr>
        <b/>
        <sz val="10"/>
        <color rgb="FF000000"/>
        <rFont val="Microsoft YaHei UI"/>
        <charset val="134"/>
      </rPr>
      <t>七天学习毕业体悟</t>
    </r>
    <r>
      <rPr>
        <sz val="10"/>
        <color rgb="FF000000"/>
        <rFont val="Microsoft YaHei UI"/>
        <charset val="134"/>
      </rPr>
      <t xml:space="preserve">
</t>
    </r>
  </si>
  <si>
    <t>参加结营典礼</t>
  </si>
  <si>
    <t>114分</t>
  </si>
  <si>
    <t>80分</t>
  </si>
  <si>
    <t>10分</t>
  </si>
  <si>
    <t>2分</t>
  </si>
  <si>
    <t>5分</t>
  </si>
  <si>
    <t>安心小鹿</t>
  </si>
  <si>
    <t>清水无香</t>
  </si>
  <si>
    <t>诺粒</t>
  </si>
  <si>
    <t>FH巧灵</t>
  </si>
  <si>
    <t>张巧灵</t>
  </si>
  <si>
    <t>🐳陈美奇</t>
  </si>
  <si>
    <t>怡静</t>
  </si>
  <si>
    <t>珊姗</t>
  </si>
  <si>
    <t>龙珊珊</t>
  </si>
  <si>
    <t>悦潼老师国学文化141319</t>
  </si>
  <si>
    <t>郭悦潼</t>
  </si>
  <si>
    <t>厚德载物</t>
  </si>
  <si>
    <t>阿星</t>
  </si>
  <si>
    <t>小青牛</t>
  </si>
  <si>
    <t>ゃ菲瑺妸樂ゃ</t>
  </si>
  <si>
    <t>可乐</t>
  </si>
  <si>
    <t>任春</t>
  </si>
  <si>
    <t>雨轩</t>
  </si>
  <si>
    <t>湖山</t>
  </si>
  <si>
    <t>全品类灯具｜工程定制-岳</t>
  </si>
  <si>
    <t>长青</t>
  </si>
  <si>
    <t>岳静</t>
  </si>
  <si>
    <t>瑞红</t>
  </si>
  <si>
    <t>小智</t>
  </si>
  <si>
    <t>樂</t>
  </si>
  <si>
    <t>小张</t>
  </si>
  <si>
    <t>婉儿的小花园</t>
  </si>
  <si>
    <t>小花</t>
  </si>
  <si>
    <t>浅柚</t>
  </si>
  <si>
    <t>三生香伴(花爷.花植)Huaye</t>
  </si>
  <si>
    <t>左卓</t>
  </si>
  <si>
    <t>苗苗</t>
  </si>
  <si>
    <t>知知</t>
  </si>
  <si>
    <t>心境</t>
  </si>
  <si>
    <t>晓光</t>
  </si>
  <si>
    <t>ree</t>
  </si>
  <si>
    <t>小简</t>
  </si>
  <si>
    <t>黄梓芸</t>
  </si>
  <si>
    <t>梓芸</t>
  </si>
  <si>
    <t>邓</t>
  </si>
  <si>
    <t>说明：</t>
  </si>
  <si>
    <t>昵称填入后序号自动变更，序号无需更改。</t>
  </si>
  <si>
    <t>总分116分及格</t>
  </si>
  <si>
    <t>通关：必修80分+选修36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</si>
</sst>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1"/>
      <color theme="1"/>
      <name val="Microsoft YaHei UI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12"/>
      <color rgb="FFFFFFFF"/>
      <name val="Microsoft YaHei"/>
      <charset val="134"/>
    </font>
    <font>
      <b/>
      <sz val="11"/>
      <color rgb="FFFFFFFF"/>
      <name val="Microsoft YaHei"/>
      <charset val="134"/>
    </font>
    <font>
      <sz val="10"/>
      <color rgb="FFFFFFFF"/>
      <name val="等线"/>
      <charset val="134"/>
      <scheme val="minor"/>
    </font>
    <font>
      <sz val="12"/>
      <name val="等线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0"/>
      <color rgb="FF000000"/>
      <name val="Microsoft YaHei UI"/>
      <charset val="134"/>
    </font>
    <font>
      <b/>
      <sz val="11"/>
      <color rgb="FF000000"/>
      <name val="Microsoft YaHei"/>
      <charset val="134"/>
    </font>
    <font>
      <sz val="12"/>
      <color rgb="FF333333"/>
      <name val="Microsoft YaHei"/>
      <charset val="134"/>
    </font>
    <font>
      <b/>
      <sz val="10"/>
      <color rgb="FF000000"/>
      <name val="等线"/>
      <charset val="134"/>
    </font>
    <font>
      <b/>
      <sz val="10"/>
      <name val="等线"/>
      <charset val="134"/>
    </font>
    <font>
      <b/>
      <sz val="9"/>
      <color rgb="FF000000"/>
      <name val="等线"/>
      <charset val="134"/>
    </font>
    <font>
      <sz val="9"/>
      <color rgb="FF000000"/>
      <name val="等线"/>
      <charset val="134"/>
    </font>
    <font>
      <sz val="9"/>
      <name val="等线"/>
      <charset val="134"/>
    </font>
    <font>
      <sz val="9"/>
      <color rgb="FFFF0000"/>
      <name val="等线"/>
      <charset val="134"/>
    </font>
    <font>
      <sz val="9"/>
      <color rgb="FFFFFFFF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Microsoft YaHei U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0C306E"/>
        <bgColor indexed="64"/>
      </patternFill>
    </fill>
    <fill>
      <patternFill patternType="solid">
        <fgColor rgb="FFF5C4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EFB5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theme="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theme="1"/>
      </left>
      <right/>
      <top/>
      <bottom style="medium">
        <color rgb="FF000000"/>
      </bottom>
      <diagonal/>
    </border>
    <border>
      <left style="medium">
        <color theme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FFFF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3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5" borderId="36" applyNumberFormat="0" applyAlignment="0" applyProtection="0">
      <alignment vertical="center"/>
    </xf>
    <xf numFmtId="0" fontId="29" fillId="16" borderId="37" applyNumberFormat="0" applyAlignment="0" applyProtection="0">
      <alignment vertical="center"/>
    </xf>
    <xf numFmtId="0" fontId="30" fillId="16" borderId="36" applyNumberFormat="0" applyAlignment="0" applyProtection="0">
      <alignment vertical="center"/>
    </xf>
    <xf numFmtId="0" fontId="31" fillId="17" borderId="38" applyNumberFormat="0" applyAlignment="0" applyProtection="0">
      <alignment vertical="center"/>
    </xf>
    <xf numFmtId="0" fontId="32" fillId="0" borderId="39" applyNumberFormat="0" applyFill="0" applyAlignment="0" applyProtection="0">
      <alignment vertical="center"/>
    </xf>
    <xf numFmtId="0" fontId="33" fillId="0" borderId="4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9" fillId="8" borderId="0" xfId="0" applyFont="1" applyFill="1">
      <alignment vertical="center"/>
    </xf>
    <xf numFmtId="0" fontId="10" fillId="10" borderId="9" xfId="0" applyFont="1" applyFill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4" fontId="4" fillId="2" borderId="13" xfId="0" applyNumberFormat="1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0" fillId="8" borderId="0" xfId="0" applyFill="1">
      <alignment vertical="center"/>
    </xf>
    <xf numFmtId="0" fontId="10" fillId="10" borderId="8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7" borderId="15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/>
    </xf>
    <xf numFmtId="14" fontId="4" fillId="13" borderId="25" xfId="0" applyNumberFormat="1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/>
    </xf>
    <xf numFmtId="14" fontId="4" fillId="13" borderId="27" xfId="0" applyNumberFormat="1" applyFont="1" applyFill="1" applyBorder="1" applyAlignment="1">
      <alignment horizontal="center" vertical="center" wrapText="1"/>
    </xf>
    <xf numFmtId="14" fontId="4" fillId="2" borderId="28" xfId="0" applyNumberFormat="1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horizontal="center" vertical="center" wrapText="1"/>
    </xf>
    <xf numFmtId="0" fontId="16" fillId="5" borderId="8" xfId="0" applyNumberFormat="1" applyFont="1" applyFill="1" applyBorder="1" applyAlignment="1">
      <alignment horizontal="center" vertical="center"/>
    </xf>
    <xf numFmtId="14" fontId="4" fillId="2" borderId="29" xfId="0" applyNumberFormat="1" applyFont="1" applyFill="1" applyBorder="1" applyAlignment="1">
      <alignment horizontal="center" vertical="center" wrapText="1"/>
    </xf>
    <xf numFmtId="0" fontId="10" fillId="11" borderId="30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/>
    </xf>
    <xf numFmtId="0" fontId="17" fillId="4" borderId="30" xfId="0" applyFont="1" applyFill="1" applyBorder="1" applyAlignment="1">
      <alignment horizontal="center" vertical="center"/>
    </xf>
    <xf numFmtId="0" fontId="19" fillId="5" borderId="30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58" threadCnt="1"/>
    <sheetInfos>
      <sheetInfo cellCmpFml="6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4"/>
  <sheetViews>
    <sheetView tabSelected="1" workbookViewId="0">
      <pane xSplit="9" ySplit="4" topLeftCell="X5" activePane="bottomRight" state="frozen"/>
      <selection/>
      <selection pane="topRight"/>
      <selection pane="bottomLeft"/>
      <selection pane="bottomRight" activeCell="X5" sqref="X5"/>
    </sheetView>
  </sheetViews>
  <sheetFormatPr defaultColWidth="9" defaultRowHeight="14.25"/>
  <cols>
    <col min="1" max="1" width="7" customWidth="1"/>
    <col min="2" max="2" width="14.0666666666667" customWidth="1"/>
    <col min="3" max="3" width="9.375" customWidth="1"/>
    <col min="4" max="4" width="7.375" customWidth="1"/>
    <col min="5" max="5" width="21.375" customWidth="1"/>
    <col min="6" max="6" width="6.25" customWidth="1"/>
    <col min="7" max="7" width="4.875" customWidth="1"/>
    <col min="8" max="8" width="8.28333333333333" customWidth="1"/>
    <col min="9" max="9" width="4.75" customWidth="1"/>
    <col min="10" max="10" width="11.625" customWidth="1"/>
    <col min="11" max="11" width="7.125" customWidth="1"/>
    <col min="12" max="12" width="10.375" customWidth="1"/>
    <col min="13" max="13" width="9.75" customWidth="1"/>
    <col min="14" max="16" width="10.375" customWidth="1"/>
    <col min="17" max="18" width="7.125" customWidth="1"/>
    <col min="19" max="19" width="10.375" customWidth="1"/>
    <col min="20" max="20" width="8.75" customWidth="1"/>
    <col min="21" max="21" width="7.125" customWidth="1"/>
    <col min="22" max="22" width="10.375" customWidth="1"/>
    <col min="23" max="23" width="5.5" customWidth="1"/>
    <col min="24" max="25" width="7.125" customWidth="1"/>
    <col min="26" max="27" width="8.75" customWidth="1"/>
    <col min="28" max="28" width="13.625" customWidth="1"/>
    <col min="29" max="29" width="7.125" customWidth="1"/>
    <col min="30" max="32" width="8.75" customWidth="1"/>
    <col min="33" max="34" width="7.125" customWidth="1"/>
    <col min="35" max="35" width="10.375" customWidth="1"/>
    <col min="36" max="37" width="8.75" customWidth="1"/>
    <col min="38" max="39" width="7.125" customWidth="1"/>
    <col min="40" max="40" width="8.75" customWidth="1"/>
  </cols>
  <sheetData>
    <row r="1" ht="39.15" customHeight="1" spans="1:40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9" t="s">
        <v>7</v>
      </c>
      <c r="I1" s="33" t="s">
        <v>8</v>
      </c>
      <c r="J1" s="34" t="s">
        <v>9</v>
      </c>
      <c r="K1" s="35" t="s">
        <v>10</v>
      </c>
      <c r="L1" s="34"/>
      <c r="M1" s="34"/>
      <c r="N1" s="34"/>
      <c r="O1" s="34"/>
      <c r="P1" s="35" t="s">
        <v>11</v>
      </c>
      <c r="Q1" s="34"/>
      <c r="R1" s="34"/>
      <c r="S1" s="34"/>
      <c r="T1" s="35" t="s">
        <v>12</v>
      </c>
      <c r="U1" s="34"/>
      <c r="V1" s="34"/>
      <c r="W1" s="34" t="s">
        <v>13</v>
      </c>
      <c r="X1" s="34"/>
      <c r="Y1" s="34"/>
      <c r="Z1" s="34"/>
      <c r="AA1" s="34"/>
      <c r="AB1" s="78" t="s">
        <v>14</v>
      </c>
      <c r="AC1" s="84"/>
      <c r="AD1" s="84"/>
      <c r="AE1" s="84"/>
      <c r="AF1" s="85" t="s">
        <v>15</v>
      </c>
      <c r="AG1" s="34"/>
      <c r="AH1" s="34"/>
      <c r="AI1" s="34"/>
      <c r="AJ1" s="34"/>
      <c r="AK1" s="85" t="s">
        <v>16</v>
      </c>
      <c r="AL1" s="34"/>
      <c r="AM1" s="34"/>
      <c r="AN1" s="88"/>
    </row>
    <row r="2" s="1" customFormat="1" ht="76.2" customHeight="1" spans="1:40">
      <c r="A2" s="6"/>
      <c r="B2" s="7"/>
      <c r="C2" s="7"/>
      <c r="D2" s="7"/>
      <c r="E2" s="7"/>
      <c r="F2" s="7"/>
      <c r="G2" s="7"/>
      <c r="H2" s="20"/>
      <c r="I2" s="36"/>
      <c r="J2" s="37" t="s">
        <v>17</v>
      </c>
      <c r="K2" s="38" t="s">
        <v>18</v>
      </c>
      <c r="L2" s="38" t="s">
        <v>19</v>
      </c>
      <c r="M2" s="38" t="s">
        <v>20</v>
      </c>
      <c r="N2" s="57" t="s">
        <v>21</v>
      </c>
      <c r="O2" s="58" t="s">
        <v>22</v>
      </c>
      <c r="P2" s="59" t="s">
        <v>23</v>
      </c>
      <c r="Q2" s="59" t="s">
        <v>24</v>
      </c>
      <c r="R2" s="38" t="s">
        <v>25</v>
      </c>
      <c r="S2" s="57" t="s">
        <v>26</v>
      </c>
      <c r="T2" s="38" t="s">
        <v>27</v>
      </c>
      <c r="U2" s="38" t="s">
        <v>28</v>
      </c>
      <c r="V2" s="70" t="s">
        <v>29</v>
      </c>
      <c r="W2" s="71" t="s">
        <v>30</v>
      </c>
      <c r="X2" s="38" t="s">
        <v>28</v>
      </c>
      <c r="Y2" s="38" t="s">
        <v>31</v>
      </c>
      <c r="Z2" s="57" t="s">
        <v>32</v>
      </c>
      <c r="AA2" s="57" t="s">
        <v>33</v>
      </c>
      <c r="AB2" s="38" t="s">
        <v>34</v>
      </c>
      <c r="AC2" s="38" t="s">
        <v>28</v>
      </c>
      <c r="AD2" s="70" t="s">
        <v>35</v>
      </c>
      <c r="AE2" s="57" t="s">
        <v>36</v>
      </c>
      <c r="AF2" s="86" t="s">
        <v>37</v>
      </c>
      <c r="AG2" s="86" t="s">
        <v>28</v>
      </c>
      <c r="AH2" s="86" t="s">
        <v>31</v>
      </c>
      <c r="AI2" s="70" t="s">
        <v>38</v>
      </c>
      <c r="AJ2" s="70" t="s">
        <v>39</v>
      </c>
      <c r="AK2" s="38" t="s">
        <v>40</v>
      </c>
      <c r="AL2" s="38" t="s">
        <v>28</v>
      </c>
      <c r="AM2" s="89" t="s">
        <v>31</v>
      </c>
      <c r="AN2" s="89" t="s">
        <v>41</v>
      </c>
    </row>
    <row r="3" s="2" customFormat="1" ht="15.6" customHeight="1" spans="1:40">
      <c r="A3" s="8"/>
      <c r="B3" s="9"/>
      <c r="C3" s="9"/>
      <c r="D3" s="9"/>
      <c r="E3" s="9"/>
      <c r="F3" s="9"/>
      <c r="G3" s="9"/>
      <c r="H3" s="21" t="s">
        <v>42</v>
      </c>
      <c r="I3" s="39" t="s">
        <v>43</v>
      </c>
      <c r="J3" s="40">
        <v>5</v>
      </c>
      <c r="K3" s="21">
        <v>10</v>
      </c>
      <c r="L3" s="21">
        <v>10</v>
      </c>
      <c r="M3" s="21">
        <v>2</v>
      </c>
      <c r="N3" s="60">
        <v>10</v>
      </c>
      <c r="O3" s="61">
        <v>5</v>
      </c>
      <c r="P3" s="40">
        <v>10</v>
      </c>
      <c r="Q3" s="40">
        <v>5</v>
      </c>
      <c r="R3" s="21">
        <v>2</v>
      </c>
      <c r="S3" s="60">
        <v>10</v>
      </c>
      <c r="T3" s="21">
        <v>10</v>
      </c>
      <c r="U3" s="21">
        <v>2</v>
      </c>
      <c r="V3" s="39">
        <v>5</v>
      </c>
      <c r="W3" s="21" t="s">
        <v>44</v>
      </c>
      <c r="X3" s="21" t="s">
        <v>45</v>
      </c>
      <c r="Y3" s="21" t="s">
        <v>46</v>
      </c>
      <c r="Z3" s="39" t="s">
        <v>46</v>
      </c>
      <c r="AA3" s="39" t="s">
        <v>44</v>
      </c>
      <c r="AB3" s="21" t="s">
        <v>44</v>
      </c>
      <c r="AC3" s="21" t="s">
        <v>45</v>
      </c>
      <c r="AD3" s="39" t="s">
        <v>46</v>
      </c>
      <c r="AE3" s="39" t="s">
        <v>46</v>
      </c>
      <c r="AF3" s="21" t="s">
        <v>44</v>
      </c>
      <c r="AG3" s="21" t="s">
        <v>45</v>
      </c>
      <c r="AH3" s="21" t="s">
        <v>46</v>
      </c>
      <c r="AI3" s="39" t="s">
        <v>46</v>
      </c>
      <c r="AJ3" s="39" t="s">
        <v>46</v>
      </c>
      <c r="AK3" s="90" t="s">
        <v>44</v>
      </c>
      <c r="AL3" s="90" t="s">
        <v>45</v>
      </c>
      <c r="AM3" s="39" t="s">
        <v>46</v>
      </c>
      <c r="AN3" s="39">
        <v>10</v>
      </c>
    </row>
    <row r="4" ht="18" spans="1:40">
      <c r="A4" s="10"/>
      <c r="B4" s="11"/>
      <c r="C4" s="11"/>
      <c r="D4" s="11"/>
      <c r="E4" s="22"/>
      <c r="F4" s="22"/>
      <c r="G4" s="22"/>
      <c r="H4" s="23"/>
      <c r="I4" s="23"/>
      <c r="J4" s="22"/>
      <c r="K4" s="41"/>
      <c r="L4" s="42"/>
      <c r="M4" s="62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91"/>
    </row>
    <row r="5" s="3" customFormat="1" ht="16.5" spans="1:40">
      <c r="A5" s="12">
        <v>1</v>
      </c>
      <c r="B5" s="13" t="s">
        <v>47</v>
      </c>
      <c r="C5" s="13" t="s">
        <v>48</v>
      </c>
      <c r="D5" s="13" t="s">
        <v>49</v>
      </c>
      <c r="E5" s="24" t="s">
        <v>50</v>
      </c>
      <c r="F5" s="24" t="s">
        <v>51</v>
      </c>
      <c r="G5" s="25">
        <f t="shared" ref="G5:G20" si="0">H5+I5</f>
        <v>180</v>
      </c>
      <c r="H5" s="25">
        <f>J5+K5+L5+M5+P5+Q5+R5+T5+U5+W5+X6+Y5+AB5+AC5+AF5+AG5+AH5+AK5+AL5</f>
        <v>115</v>
      </c>
      <c r="I5" s="25">
        <f>SUM(J5:AN5)-H5</f>
        <v>65</v>
      </c>
      <c r="J5" s="43">
        <v>5</v>
      </c>
      <c r="K5" s="44">
        <v>10</v>
      </c>
      <c r="L5" s="45">
        <v>10</v>
      </c>
      <c r="M5" s="63"/>
      <c r="N5" s="63">
        <v>10</v>
      </c>
      <c r="O5" s="63">
        <v>5</v>
      </c>
      <c r="P5" s="64">
        <v>10</v>
      </c>
      <c r="Q5" s="64">
        <v>5</v>
      </c>
      <c r="R5" s="64">
        <v>2</v>
      </c>
      <c r="S5" s="64"/>
      <c r="T5" s="63">
        <v>10</v>
      </c>
      <c r="U5" s="63">
        <v>2</v>
      </c>
      <c r="V5" s="72">
        <v>5</v>
      </c>
      <c r="W5" s="63">
        <v>10</v>
      </c>
      <c r="X5" s="63">
        <v>2</v>
      </c>
      <c r="Y5" s="63">
        <v>5</v>
      </c>
      <c r="Z5" s="63"/>
      <c r="AA5" s="79">
        <v>10</v>
      </c>
      <c r="AB5" s="63">
        <v>10</v>
      </c>
      <c r="AC5" s="72">
        <v>2</v>
      </c>
      <c r="AD5" s="72">
        <v>5</v>
      </c>
      <c r="AE5" s="72">
        <v>5</v>
      </c>
      <c r="AF5" s="63">
        <v>10</v>
      </c>
      <c r="AG5" s="63">
        <v>5</v>
      </c>
      <c r="AH5" s="72">
        <v>5</v>
      </c>
      <c r="AI5" s="72">
        <v>5</v>
      </c>
      <c r="AJ5" s="79">
        <v>5</v>
      </c>
      <c r="AK5" s="63">
        <v>10</v>
      </c>
      <c r="AL5" s="72">
        <v>2</v>
      </c>
      <c r="AM5" s="72">
        <v>5</v>
      </c>
      <c r="AN5" s="92">
        <v>10</v>
      </c>
    </row>
    <row r="6" s="3" customFormat="1" ht="15.75" spans="1:40">
      <c r="A6" s="12">
        <v>2</v>
      </c>
      <c r="B6" s="13"/>
      <c r="C6" s="13"/>
      <c r="D6" s="13"/>
      <c r="E6" s="24" t="s">
        <v>52</v>
      </c>
      <c r="F6" s="24" t="s">
        <v>53</v>
      </c>
      <c r="G6" s="25">
        <f t="shared" si="0"/>
        <v>177</v>
      </c>
      <c r="H6" s="25">
        <f>J6+K6+L6+M6+P6+Q6+R6+T6+U6+W6+X6+Y6+AB6+AC6+AF6+AG6+AH6+AK6+AL6</f>
        <v>112</v>
      </c>
      <c r="I6" s="25">
        <f t="shared" ref="I6:I20" si="1">SUM(J6:AN6)-H6</f>
        <v>65</v>
      </c>
      <c r="J6" s="43">
        <v>5</v>
      </c>
      <c r="K6" s="46">
        <v>10</v>
      </c>
      <c r="L6" s="47">
        <v>10</v>
      </c>
      <c r="M6" s="43">
        <v>2</v>
      </c>
      <c r="N6" s="43">
        <v>10</v>
      </c>
      <c r="O6" s="43">
        <v>5</v>
      </c>
      <c r="P6" s="65">
        <v>10</v>
      </c>
      <c r="Q6" s="65">
        <v>5</v>
      </c>
      <c r="R6" s="65">
        <v>2</v>
      </c>
      <c r="S6" s="65"/>
      <c r="T6" s="43">
        <v>10</v>
      </c>
      <c r="U6" s="43">
        <v>2</v>
      </c>
      <c r="V6" s="73">
        <v>5</v>
      </c>
      <c r="W6" s="63">
        <v>10</v>
      </c>
      <c r="X6" s="63">
        <v>2</v>
      </c>
      <c r="Y6" s="43">
        <v>5</v>
      </c>
      <c r="Z6" s="43">
        <v>5</v>
      </c>
      <c r="AA6" s="80">
        <v>10</v>
      </c>
      <c r="AB6" s="43">
        <v>10</v>
      </c>
      <c r="AC6" s="73">
        <v>2</v>
      </c>
      <c r="AD6" s="73">
        <v>5</v>
      </c>
      <c r="AE6" s="73">
        <v>5</v>
      </c>
      <c r="AF6" s="43">
        <v>10</v>
      </c>
      <c r="AG6" s="43"/>
      <c r="AH6" s="73">
        <v>5</v>
      </c>
      <c r="AI6" s="73">
        <v>5</v>
      </c>
      <c r="AJ6" s="80"/>
      <c r="AK6" s="43">
        <v>10</v>
      </c>
      <c r="AL6" s="73">
        <v>2</v>
      </c>
      <c r="AM6" s="73">
        <v>5</v>
      </c>
      <c r="AN6" s="93">
        <v>10</v>
      </c>
    </row>
    <row r="7" s="3" customFormat="1" ht="15.75" spans="1:40">
      <c r="A7" s="12">
        <v>3</v>
      </c>
      <c r="B7" s="13"/>
      <c r="C7" s="13"/>
      <c r="D7" s="13"/>
      <c r="E7" s="24" t="s">
        <v>54</v>
      </c>
      <c r="F7" s="24" t="s">
        <v>55</v>
      </c>
      <c r="G7" s="25">
        <f t="shared" si="0"/>
        <v>172</v>
      </c>
      <c r="H7" s="25">
        <f t="shared" ref="H6:H20" si="2">J7+K7+L7+M7+P7+Q7+R7+T7+U7+W7+X7+Y7+AB7+AC7+AF7+AG7+AH7+AK7+AL7</f>
        <v>112</v>
      </c>
      <c r="I7" s="25">
        <f t="shared" si="1"/>
        <v>60</v>
      </c>
      <c r="J7" s="43">
        <v>5</v>
      </c>
      <c r="K7" s="46">
        <v>10</v>
      </c>
      <c r="L7" s="47">
        <v>10</v>
      </c>
      <c r="M7" s="43">
        <v>2</v>
      </c>
      <c r="N7" s="43">
        <v>10</v>
      </c>
      <c r="O7" s="43">
        <v>5</v>
      </c>
      <c r="P7" s="65">
        <v>10</v>
      </c>
      <c r="Q7" s="65">
        <v>5</v>
      </c>
      <c r="R7" s="65">
        <v>2</v>
      </c>
      <c r="S7" s="65"/>
      <c r="T7" s="43">
        <v>10</v>
      </c>
      <c r="U7" s="43">
        <v>2</v>
      </c>
      <c r="V7" s="73">
        <v>5</v>
      </c>
      <c r="W7" s="43">
        <v>10</v>
      </c>
      <c r="X7" s="43">
        <v>2</v>
      </c>
      <c r="Y7" s="43">
        <v>5</v>
      </c>
      <c r="Z7" s="43"/>
      <c r="AA7" s="80">
        <v>10</v>
      </c>
      <c r="AB7" s="43">
        <v>10</v>
      </c>
      <c r="AC7" s="73">
        <v>2</v>
      </c>
      <c r="AD7" s="73">
        <v>5</v>
      </c>
      <c r="AE7" s="73">
        <v>5</v>
      </c>
      <c r="AF7" s="43">
        <v>10</v>
      </c>
      <c r="AG7" s="43">
        <v>5</v>
      </c>
      <c r="AH7" s="73"/>
      <c r="AI7" s="73">
        <v>5</v>
      </c>
      <c r="AJ7" s="80"/>
      <c r="AK7" s="43">
        <v>10</v>
      </c>
      <c r="AL7" s="73">
        <v>2</v>
      </c>
      <c r="AM7" s="73">
        <v>5</v>
      </c>
      <c r="AN7" s="93">
        <v>10</v>
      </c>
    </row>
    <row r="8" s="3" customFormat="1" ht="15.75" spans="1:40">
      <c r="A8" s="12">
        <v>4</v>
      </c>
      <c r="B8" s="13"/>
      <c r="C8" s="13"/>
      <c r="D8" s="13"/>
      <c r="E8" s="24" t="s">
        <v>56</v>
      </c>
      <c r="F8" s="24" t="s">
        <v>57</v>
      </c>
      <c r="G8" s="25">
        <f t="shared" si="0"/>
        <v>0</v>
      </c>
      <c r="H8" s="25">
        <f t="shared" si="2"/>
        <v>0</v>
      </c>
      <c r="I8" s="25">
        <f t="shared" si="1"/>
        <v>0</v>
      </c>
      <c r="J8" s="43"/>
      <c r="K8" s="46"/>
      <c r="L8" s="47"/>
      <c r="M8" s="43"/>
      <c r="N8" s="43"/>
      <c r="O8" s="43"/>
      <c r="P8" s="65"/>
      <c r="Q8" s="65"/>
      <c r="R8" s="65"/>
      <c r="S8" s="65"/>
      <c r="T8" s="43"/>
      <c r="U8" s="43"/>
      <c r="V8" s="73"/>
      <c r="W8" s="43"/>
      <c r="X8" s="43"/>
      <c r="Y8" s="43"/>
      <c r="Z8" s="43"/>
      <c r="AA8" s="80"/>
      <c r="AB8" s="43"/>
      <c r="AC8" s="73"/>
      <c r="AD8" s="73"/>
      <c r="AE8" s="73"/>
      <c r="AF8" s="43"/>
      <c r="AG8" s="43"/>
      <c r="AH8" s="73"/>
      <c r="AI8" s="73"/>
      <c r="AJ8" s="80"/>
      <c r="AK8" s="43"/>
      <c r="AL8" s="73"/>
      <c r="AM8" s="73"/>
      <c r="AN8" s="93"/>
    </row>
    <row r="9" s="3" customFormat="1" ht="15.75" spans="1:40">
      <c r="A9" s="12">
        <v>5</v>
      </c>
      <c r="B9" s="14" t="s">
        <v>58</v>
      </c>
      <c r="C9" s="15" t="s">
        <v>59</v>
      </c>
      <c r="D9" s="14" t="s">
        <v>60</v>
      </c>
      <c r="E9" s="26" t="s">
        <v>61</v>
      </c>
      <c r="F9" s="26" t="s">
        <v>62</v>
      </c>
      <c r="G9" s="26">
        <f t="shared" si="0"/>
        <v>192</v>
      </c>
      <c r="H9" s="25">
        <f t="shared" si="2"/>
        <v>112</v>
      </c>
      <c r="I9" s="25">
        <f t="shared" si="1"/>
        <v>80</v>
      </c>
      <c r="J9" s="48">
        <v>5</v>
      </c>
      <c r="K9" s="49">
        <v>10</v>
      </c>
      <c r="L9" s="50">
        <v>10</v>
      </c>
      <c r="M9" s="43">
        <v>2</v>
      </c>
      <c r="N9" s="48">
        <v>10</v>
      </c>
      <c r="O9" s="48">
        <v>5</v>
      </c>
      <c r="P9" s="66">
        <v>10</v>
      </c>
      <c r="Q9" s="66">
        <v>5</v>
      </c>
      <c r="R9" s="66"/>
      <c r="S9" s="66">
        <v>10</v>
      </c>
      <c r="T9" s="48">
        <v>10</v>
      </c>
      <c r="U9" s="48">
        <v>2</v>
      </c>
      <c r="V9" s="74">
        <v>5</v>
      </c>
      <c r="W9" s="48">
        <v>10</v>
      </c>
      <c r="X9" s="48">
        <v>2</v>
      </c>
      <c r="Y9" s="48">
        <v>5</v>
      </c>
      <c r="Z9" s="48">
        <v>5</v>
      </c>
      <c r="AA9" s="81">
        <v>10</v>
      </c>
      <c r="AB9" s="48">
        <v>10</v>
      </c>
      <c r="AC9" s="74">
        <v>2</v>
      </c>
      <c r="AD9" s="74">
        <v>5</v>
      </c>
      <c r="AE9" s="74">
        <v>5</v>
      </c>
      <c r="AF9" s="48">
        <v>10</v>
      </c>
      <c r="AG9" s="87">
        <v>2</v>
      </c>
      <c r="AH9" s="74">
        <v>5</v>
      </c>
      <c r="AI9" s="74">
        <v>5</v>
      </c>
      <c r="AJ9" s="87">
        <v>5</v>
      </c>
      <c r="AK9" s="48">
        <v>10</v>
      </c>
      <c r="AL9" s="74">
        <v>2</v>
      </c>
      <c r="AM9" s="74">
        <v>5</v>
      </c>
      <c r="AN9" s="94">
        <v>10</v>
      </c>
    </row>
    <row r="10" s="3" customFormat="1" ht="15.75" spans="1:40">
      <c r="A10" s="12">
        <v>6</v>
      </c>
      <c r="B10" s="14"/>
      <c r="C10" s="15"/>
      <c r="D10" s="14"/>
      <c r="E10" s="26" t="s">
        <v>63</v>
      </c>
      <c r="F10" s="26" t="s">
        <v>64</v>
      </c>
      <c r="G10" s="26">
        <f t="shared" si="0"/>
        <v>192</v>
      </c>
      <c r="H10" s="25">
        <f t="shared" si="2"/>
        <v>112</v>
      </c>
      <c r="I10" s="25">
        <f t="shared" si="1"/>
        <v>80</v>
      </c>
      <c r="J10" s="48">
        <v>5</v>
      </c>
      <c r="K10" s="49">
        <v>10</v>
      </c>
      <c r="L10" s="50">
        <v>10</v>
      </c>
      <c r="M10" s="43">
        <v>2</v>
      </c>
      <c r="N10" s="48">
        <v>10</v>
      </c>
      <c r="O10" s="48">
        <v>5</v>
      </c>
      <c r="P10" s="66">
        <v>10</v>
      </c>
      <c r="Q10" s="66">
        <v>5</v>
      </c>
      <c r="R10" s="66"/>
      <c r="S10" s="66">
        <v>10</v>
      </c>
      <c r="T10" s="48">
        <v>10</v>
      </c>
      <c r="U10" s="48">
        <v>2</v>
      </c>
      <c r="V10" s="74">
        <v>5</v>
      </c>
      <c r="W10" s="48">
        <v>10</v>
      </c>
      <c r="X10" s="48">
        <v>2</v>
      </c>
      <c r="Y10" s="48">
        <v>5</v>
      </c>
      <c r="Z10" s="48">
        <v>5</v>
      </c>
      <c r="AA10" s="81">
        <v>10</v>
      </c>
      <c r="AB10" s="48">
        <v>10</v>
      </c>
      <c r="AC10" s="74">
        <v>2</v>
      </c>
      <c r="AD10" s="74">
        <v>5</v>
      </c>
      <c r="AE10" s="74">
        <v>5</v>
      </c>
      <c r="AF10" s="48">
        <v>10</v>
      </c>
      <c r="AG10" s="87">
        <v>2</v>
      </c>
      <c r="AH10" s="74">
        <v>5</v>
      </c>
      <c r="AI10" s="74">
        <v>5</v>
      </c>
      <c r="AJ10" s="81">
        <v>5</v>
      </c>
      <c r="AK10" s="48">
        <v>10</v>
      </c>
      <c r="AL10" s="74">
        <v>2</v>
      </c>
      <c r="AM10" s="74">
        <v>5</v>
      </c>
      <c r="AN10" s="95">
        <v>10</v>
      </c>
    </row>
    <row r="11" s="3" customFormat="1" ht="15.75" spans="1:40">
      <c r="A11" s="12">
        <v>7</v>
      </c>
      <c r="B11" s="14"/>
      <c r="C11" s="15"/>
      <c r="D11" s="14"/>
      <c r="E11" s="26"/>
      <c r="F11" s="27" t="s">
        <v>65</v>
      </c>
      <c r="G11" s="26">
        <f t="shared" si="0"/>
        <v>0</v>
      </c>
      <c r="H11" s="25">
        <f t="shared" si="2"/>
        <v>0</v>
      </c>
      <c r="I11" s="25">
        <f t="shared" si="1"/>
        <v>0</v>
      </c>
      <c r="J11" s="48"/>
      <c r="K11" s="49"/>
      <c r="L11" s="50"/>
      <c r="M11" s="43"/>
      <c r="N11" s="48"/>
      <c r="O11" s="48"/>
      <c r="P11" s="66"/>
      <c r="Q11" s="66"/>
      <c r="R11" s="66"/>
      <c r="S11" s="66"/>
      <c r="T11" s="48"/>
      <c r="U11" s="48"/>
      <c r="V11" s="74"/>
      <c r="W11" s="48"/>
      <c r="X11" s="48"/>
      <c r="Y11" s="48"/>
      <c r="Z11" s="48"/>
      <c r="AA11" s="81"/>
      <c r="AB11" s="48"/>
      <c r="AC11" s="74"/>
      <c r="AD11" s="74"/>
      <c r="AE11" s="74"/>
      <c r="AF11" s="48"/>
      <c r="AG11" s="87"/>
      <c r="AH11" s="74"/>
      <c r="AI11" s="74"/>
      <c r="AJ11" s="81"/>
      <c r="AK11" s="48"/>
      <c r="AL11" s="74"/>
      <c r="AM11" s="74"/>
      <c r="AN11" s="95"/>
    </row>
    <row r="12" s="3" customFormat="1" ht="15.75" spans="1:40">
      <c r="A12" s="12">
        <v>8</v>
      </c>
      <c r="B12" s="14"/>
      <c r="C12" s="15"/>
      <c r="D12" s="14"/>
      <c r="E12" s="26" t="s">
        <v>66</v>
      </c>
      <c r="F12" s="27" t="s">
        <v>67</v>
      </c>
      <c r="G12" s="26">
        <f t="shared" si="0"/>
        <v>192</v>
      </c>
      <c r="H12" s="25">
        <f t="shared" si="2"/>
        <v>112</v>
      </c>
      <c r="I12" s="25">
        <f t="shared" si="1"/>
        <v>80</v>
      </c>
      <c r="J12" s="48">
        <v>5</v>
      </c>
      <c r="K12" s="49">
        <v>10</v>
      </c>
      <c r="L12" s="50">
        <v>10</v>
      </c>
      <c r="M12" s="43">
        <v>2</v>
      </c>
      <c r="N12" s="48">
        <v>10</v>
      </c>
      <c r="O12" s="48">
        <v>5</v>
      </c>
      <c r="P12" s="66">
        <v>10</v>
      </c>
      <c r="Q12" s="66">
        <v>5</v>
      </c>
      <c r="R12" s="66"/>
      <c r="S12" s="66">
        <v>10</v>
      </c>
      <c r="T12" s="48">
        <v>10</v>
      </c>
      <c r="U12" s="48">
        <v>2</v>
      </c>
      <c r="V12" s="74">
        <v>5</v>
      </c>
      <c r="W12" s="48">
        <v>10</v>
      </c>
      <c r="X12" s="48">
        <v>2</v>
      </c>
      <c r="Y12" s="48">
        <v>5</v>
      </c>
      <c r="Z12" s="48">
        <v>5</v>
      </c>
      <c r="AA12" s="81">
        <v>10</v>
      </c>
      <c r="AB12" s="48">
        <v>10</v>
      </c>
      <c r="AC12" s="74">
        <v>2</v>
      </c>
      <c r="AD12" s="74">
        <v>5</v>
      </c>
      <c r="AE12" s="74">
        <v>5</v>
      </c>
      <c r="AF12" s="48">
        <v>10</v>
      </c>
      <c r="AG12" s="87">
        <v>2</v>
      </c>
      <c r="AH12" s="74">
        <v>5</v>
      </c>
      <c r="AI12" s="74">
        <v>5</v>
      </c>
      <c r="AJ12" s="81">
        <v>5</v>
      </c>
      <c r="AK12" s="48">
        <v>10</v>
      </c>
      <c r="AL12" s="74">
        <v>2</v>
      </c>
      <c r="AM12" s="74">
        <v>5</v>
      </c>
      <c r="AN12" s="95">
        <v>10</v>
      </c>
    </row>
    <row r="13" s="3" customFormat="1" ht="15.75" spans="1:40">
      <c r="A13" s="12">
        <v>9</v>
      </c>
      <c r="B13" s="16" t="s">
        <v>68</v>
      </c>
      <c r="C13" s="16" t="s">
        <v>69</v>
      </c>
      <c r="D13" s="16" t="s">
        <v>70</v>
      </c>
      <c r="E13" s="28" t="s">
        <v>71</v>
      </c>
      <c r="F13" s="28" t="s">
        <v>72</v>
      </c>
      <c r="G13" s="29">
        <f t="shared" si="0"/>
        <v>187</v>
      </c>
      <c r="H13" s="25">
        <f t="shared" si="2"/>
        <v>112</v>
      </c>
      <c r="I13" s="25">
        <f t="shared" si="1"/>
        <v>75</v>
      </c>
      <c r="J13" s="51">
        <v>5</v>
      </c>
      <c r="K13" s="52">
        <v>10</v>
      </c>
      <c r="L13" s="53">
        <v>10</v>
      </c>
      <c r="M13" s="43">
        <v>2</v>
      </c>
      <c r="N13" s="51">
        <v>10</v>
      </c>
      <c r="O13" s="51"/>
      <c r="P13" s="67">
        <v>10</v>
      </c>
      <c r="Q13" s="67">
        <v>5</v>
      </c>
      <c r="R13" s="67">
        <v>2</v>
      </c>
      <c r="S13" s="67">
        <v>10</v>
      </c>
      <c r="T13" s="51">
        <v>10</v>
      </c>
      <c r="U13" s="51">
        <v>2</v>
      </c>
      <c r="V13" s="75">
        <v>5</v>
      </c>
      <c r="W13" s="51">
        <v>10</v>
      </c>
      <c r="X13" s="51">
        <v>2</v>
      </c>
      <c r="Y13" s="51">
        <v>5</v>
      </c>
      <c r="Z13" s="51">
        <v>5</v>
      </c>
      <c r="AA13" s="82">
        <v>10</v>
      </c>
      <c r="AB13" s="51">
        <v>10</v>
      </c>
      <c r="AC13" s="75">
        <v>2</v>
      </c>
      <c r="AD13" s="75">
        <v>5</v>
      </c>
      <c r="AE13" s="75">
        <v>5</v>
      </c>
      <c r="AF13" s="51">
        <v>10</v>
      </c>
      <c r="AG13" s="51"/>
      <c r="AH13" s="75">
        <v>5</v>
      </c>
      <c r="AI13" s="75">
        <v>5</v>
      </c>
      <c r="AJ13" s="82">
        <v>5</v>
      </c>
      <c r="AK13" s="51">
        <v>10</v>
      </c>
      <c r="AL13" s="75">
        <v>2</v>
      </c>
      <c r="AM13" s="75">
        <v>5</v>
      </c>
      <c r="AN13" s="96">
        <v>10</v>
      </c>
    </row>
    <row r="14" s="3" customFormat="1" ht="15.75" spans="1:40">
      <c r="A14" s="12">
        <v>10</v>
      </c>
      <c r="B14" s="16"/>
      <c r="C14" s="16"/>
      <c r="D14" s="16"/>
      <c r="E14" s="28" t="s">
        <v>73</v>
      </c>
      <c r="F14" s="28" t="s">
        <v>74</v>
      </c>
      <c r="G14" s="29">
        <f t="shared" si="0"/>
        <v>194</v>
      </c>
      <c r="H14" s="25">
        <f t="shared" si="2"/>
        <v>114</v>
      </c>
      <c r="I14" s="25">
        <f t="shared" si="1"/>
        <v>80</v>
      </c>
      <c r="J14" s="51">
        <v>5</v>
      </c>
      <c r="K14" s="52">
        <v>10</v>
      </c>
      <c r="L14" s="53">
        <v>10</v>
      </c>
      <c r="M14" s="43">
        <v>2</v>
      </c>
      <c r="N14" s="51">
        <v>10</v>
      </c>
      <c r="O14" s="51">
        <v>5</v>
      </c>
      <c r="P14" s="67">
        <v>10</v>
      </c>
      <c r="Q14" s="67">
        <v>5</v>
      </c>
      <c r="R14" s="67">
        <v>2</v>
      </c>
      <c r="S14" s="67">
        <v>10</v>
      </c>
      <c r="T14" s="51">
        <v>10</v>
      </c>
      <c r="U14" s="51">
        <v>2</v>
      </c>
      <c r="V14" s="75">
        <v>5</v>
      </c>
      <c r="W14" s="51">
        <v>10</v>
      </c>
      <c r="X14" s="51">
        <v>2</v>
      </c>
      <c r="Y14" s="51">
        <v>5</v>
      </c>
      <c r="Z14" s="51">
        <v>5</v>
      </c>
      <c r="AA14" s="82">
        <v>10</v>
      </c>
      <c r="AB14" s="51">
        <v>10</v>
      </c>
      <c r="AC14" s="75">
        <v>2</v>
      </c>
      <c r="AD14" s="75">
        <v>5</v>
      </c>
      <c r="AE14" s="75">
        <v>5</v>
      </c>
      <c r="AF14" s="51">
        <v>10</v>
      </c>
      <c r="AG14" s="51">
        <v>2</v>
      </c>
      <c r="AH14" s="75">
        <v>5</v>
      </c>
      <c r="AI14" s="75">
        <v>5</v>
      </c>
      <c r="AJ14" s="82">
        <v>5</v>
      </c>
      <c r="AK14" s="51">
        <v>10</v>
      </c>
      <c r="AL14" s="75">
        <v>2</v>
      </c>
      <c r="AM14" s="75">
        <v>5</v>
      </c>
      <c r="AN14" s="96">
        <v>10</v>
      </c>
    </row>
    <row r="15" s="3" customFormat="1" ht="15.75" spans="1:40">
      <c r="A15" s="12">
        <v>11</v>
      </c>
      <c r="B15" s="16"/>
      <c r="C15" s="16"/>
      <c r="D15" s="16"/>
      <c r="E15" s="28"/>
      <c r="F15" s="28" t="s">
        <v>75</v>
      </c>
      <c r="G15" s="29">
        <f t="shared" si="0"/>
        <v>167</v>
      </c>
      <c r="H15" s="25">
        <f t="shared" si="2"/>
        <v>107</v>
      </c>
      <c r="I15" s="25">
        <f t="shared" si="1"/>
        <v>60</v>
      </c>
      <c r="J15" s="51">
        <v>5</v>
      </c>
      <c r="K15" s="52">
        <v>10</v>
      </c>
      <c r="L15" s="53">
        <v>10</v>
      </c>
      <c r="M15" s="43">
        <v>2</v>
      </c>
      <c r="N15" s="51">
        <v>10</v>
      </c>
      <c r="O15" s="51">
        <v>5</v>
      </c>
      <c r="P15" s="67">
        <v>10</v>
      </c>
      <c r="Q15" s="67"/>
      <c r="R15" s="67"/>
      <c r="S15" s="67"/>
      <c r="T15" s="51">
        <v>10</v>
      </c>
      <c r="U15" s="51">
        <v>2</v>
      </c>
      <c r="V15" s="75">
        <v>5</v>
      </c>
      <c r="W15" s="51">
        <v>10</v>
      </c>
      <c r="X15" s="51">
        <v>2</v>
      </c>
      <c r="Y15" s="51">
        <v>5</v>
      </c>
      <c r="Z15" s="51">
        <v>5</v>
      </c>
      <c r="AA15" s="82"/>
      <c r="AB15" s="51">
        <v>10</v>
      </c>
      <c r="AC15" s="75">
        <v>2</v>
      </c>
      <c r="AD15" s="75">
        <v>5</v>
      </c>
      <c r="AE15" s="75">
        <v>5</v>
      </c>
      <c r="AF15" s="51">
        <v>10</v>
      </c>
      <c r="AG15" s="51">
        <v>2</v>
      </c>
      <c r="AH15" s="75">
        <v>5</v>
      </c>
      <c r="AI15" s="75">
        <v>5</v>
      </c>
      <c r="AJ15" s="82">
        <v>5</v>
      </c>
      <c r="AK15" s="51">
        <v>10</v>
      </c>
      <c r="AL15" s="75">
        <v>2</v>
      </c>
      <c r="AM15" s="75">
        <v>5</v>
      </c>
      <c r="AN15" s="96">
        <v>10</v>
      </c>
    </row>
    <row r="16" s="3" customFormat="1" ht="21.05" customHeight="1" spans="1:40">
      <c r="A16" s="12">
        <v>12</v>
      </c>
      <c r="B16" s="16"/>
      <c r="C16" s="16"/>
      <c r="D16" s="16"/>
      <c r="E16" s="28" t="s">
        <v>76</v>
      </c>
      <c r="F16" s="28" t="s">
        <v>77</v>
      </c>
      <c r="G16" s="29">
        <f t="shared" si="0"/>
        <v>162</v>
      </c>
      <c r="H16" s="25">
        <f t="shared" si="2"/>
        <v>107</v>
      </c>
      <c r="I16" s="25">
        <f t="shared" si="1"/>
        <v>55</v>
      </c>
      <c r="J16" s="51">
        <v>5</v>
      </c>
      <c r="K16" s="52">
        <v>10</v>
      </c>
      <c r="L16" s="53">
        <v>10</v>
      </c>
      <c r="M16" s="43">
        <v>2</v>
      </c>
      <c r="N16" s="51">
        <v>10</v>
      </c>
      <c r="O16" s="51">
        <v>5</v>
      </c>
      <c r="P16" s="67">
        <v>10</v>
      </c>
      <c r="Q16" s="67">
        <v>5</v>
      </c>
      <c r="R16" s="67">
        <v>2</v>
      </c>
      <c r="S16" s="67">
        <v>10</v>
      </c>
      <c r="T16" s="51">
        <v>10</v>
      </c>
      <c r="U16" s="51">
        <v>2</v>
      </c>
      <c r="V16" s="75">
        <v>5</v>
      </c>
      <c r="W16" s="51">
        <v>10</v>
      </c>
      <c r="X16" s="51">
        <v>2</v>
      </c>
      <c r="Y16" s="51">
        <v>5</v>
      </c>
      <c r="Z16" s="51"/>
      <c r="AA16" s="82"/>
      <c r="AB16" s="51">
        <v>10</v>
      </c>
      <c r="AC16" s="75"/>
      <c r="AD16" s="75"/>
      <c r="AE16" s="75">
        <v>5</v>
      </c>
      <c r="AF16" s="51">
        <v>10</v>
      </c>
      <c r="AG16" s="51">
        <v>2</v>
      </c>
      <c r="AH16" s="75"/>
      <c r="AI16" s="75"/>
      <c r="AJ16" s="82">
        <v>5</v>
      </c>
      <c r="AK16" s="51">
        <v>10</v>
      </c>
      <c r="AL16" s="75">
        <v>2</v>
      </c>
      <c r="AM16" s="75">
        <v>5</v>
      </c>
      <c r="AN16" s="96">
        <v>10</v>
      </c>
    </row>
    <row r="17" s="3" customFormat="1" ht="15.75" spans="1:40">
      <c r="A17" s="12">
        <v>13</v>
      </c>
      <c r="B17" s="17" t="s">
        <v>78</v>
      </c>
      <c r="C17" s="17" t="s">
        <v>79</v>
      </c>
      <c r="D17" s="17" t="s">
        <v>80</v>
      </c>
      <c r="E17" s="30" t="s">
        <v>81</v>
      </c>
      <c r="F17" s="30" t="s">
        <v>81</v>
      </c>
      <c r="G17" s="31">
        <f t="shared" si="0"/>
        <v>164</v>
      </c>
      <c r="H17" s="25">
        <f t="shared" si="2"/>
        <v>114</v>
      </c>
      <c r="I17" s="25">
        <f t="shared" si="1"/>
        <v>50</v>
      </c>
      <c r="J17" s="30">
        <v>5</v>
      </c>
      <c r="K17" s="54">
        <v>10</v>
      </c>
      <c r="L17" s="55">
        <v>10</v>
      </c>
      <c r="M17" s="43">
        <v>2</v>
      </c>
      <c r="N17" s="30"/>
      <c r="O17" s="30">
        <v>5</v>
      </c>
      <c r="P17" s="68">
        <v>10</v>
      </c>
      <c r="Q17" s="68">
        <v>5</v>
      </c>
      <c r="R17" s="69">
        <v>2</v>
      </c>
      <c r="S17" s="68"/>
      <c r="T17" s="30">
        <v>10</v>
      </c>
      <c r="U17" s="76">
        <v>2</v>
      </c>
      <c r="V17" s="77">
        <v>5</v>
      </c>
      <c r="W17" s="30">
        <v>10</v>
      </c>
      <c r="X17" s="76">
        <v>2</v>
      </c>
      <c r="Y17" s="30">
        <v>5</v>
      </c>
      <c r="Z17" s="30"/>
      <c r="AA17" s="83">
        <v>10</v>
      </c>
      <c r="AB17" s="30">
        <v>10</v>
      </c>
      <c r="AC17" s="77">
        <v>2</v>
      </c>
      <c r="AD17" s="77">
        <v>10</v>
      </c>
      <c r="AE17" s="77">
        <v>5</v>
      </c>
      <c r="AF17" s="30">
        <v>10</v>
      </c>
      <c r="AG17" s="30">
        <v>2</v>
      </c>
      <c r="AH17" s="77">
        <v>5</v>
      </c>
      <c r="AI17" s="77">
        <v>5</v>
      </c>
      <c r="AJ17" s="83">
        <v>5</v>
      </c>
      <c r="AK17" s="30">
        <v>10</v>
      </c>
      <c r="AL17" s="77">
        <v>2</v>
      </c>
      <c r="AM17" s="77">
        <v>5</v>
      </c>
      <c r="AN17" s="97"/>
    </row>
    <row r="18" s="3" customFormat="1" ht="15.75" spans="1:40">
      <c r="A18" s="12">
        <v>14</v>
      </c>
      <c r="B18" s="17"/>
      <c r="C18" s="17"/>
      <c r="D18" s="17"/>
      <c r="E18" s="30" t="s">
        <v>82</v>
      </c>
      <c r="F18" s="30" t="s">
        <v>83</v>
      </c>
      <c r="G18" s="31">
        <f t="shared" si="0"/>
        <v>142</v>
      </c>
      <c r="H18" s="25">
        <f t="shared" si="2"/>
        <v>102</v>
      </c>
      <c r="I18" s="25">
        <f t="shared" si="1"/>
        <v>40</v>
      </c>
      <c r="J18" s="30">
        <v>5</v>
      </c>
      <c r="K18" s="54"/>
      <c r="L18" s="55">
        <v>10</v>
      </c>
      <c r="M18" s="43"/>
      <c r="N18" s="30">
        <v>10</v>
      </c>
      <c r="O18" s="30">
        <v>5</v>
      </c>
      <c r="P18" s="68">
        <v>10</v>
      </c>
      <c r="Q18" s="68">
        <v>5</v>
      </c>
      <c r="R18" s="69">
        <v>2</v>
      </c>
      <c r="S18" s="68"/>
      <c r="T18" s="30">
        <v>10</v>
      </c>
      <c r="U18" s="76">
        <v>2</v>
      </c>
      <c r="V18" s="77">
        <v>5</v>
      </c>
      <c r="W18" s="30">
        <v>10</v>
      </c>
      <c r="X18" s="76">
        <v>2</v>
      </c>
      <c r="Y18" s="30">
        <v>5</v>
      </c>
      <c r="Z18" s="30"/>
      <c r="AA18" s="83">
        <v>10</v>
      </c>
      <c r="AB18" s="30">
        <v>10</v>
      </c>
      <c r="AC18" s="77">
        <v>2</v>
      </c>
      <c r="AD18" s="77"/>
      <c r="AE18" s="77">
        <v>5</v>
      </c>
      <c r="AF18" s="30">
        <v>10</v>
      </c>
      <c r="AG18" s="30">
        <v>2</v>
      </c>
      <c r="AH18" s="77">
        <v>5</v>
      </c>
      <c r="AI18" s="77"/>
      <c r="AJ18" s="83"/>
      <c r="AK18" s="30">
        <v>10</v>
      </c>
      <c r="AL18" s="77">
        <v>2</v>
      </c>
      <c r="AM18" s="77">
        <v>5</v>
      </c>
      <c r="AN18" s="97"/>
    </row>
    <row r="19" s="3" customFormat="1" ht="15.75" spans="1:40">
      <c r="A19" s="12">
        <v>15</v>
      </c>
      <c r="B19" s="17"/>
      <c r="C19" s="17"/>
      <c r="D19" s="17"/>
      <c r="E19" s="30" t="s">
        <v>84</v>
      </c>
      <c r="F19" s="30" t="s">
        <v>85</v>
      </c>
      <c r="G19" s="31">
        <f t="shared" si="0"/>
        <v>142</v>
      </c>
      <c r="H19" s="25">
        <f t="shared" si="2"/>
        <v>102</v>
      </c>
      <c r="I19" s="25">
        <f t="shared" si="1"/>
        <v>40</v>
      </c>
      <c r="J19" s="30">
        <v>5</v>
      </c>
      <c r="K19" s="54">
        <v>10</v>
      </c>
      <c r="L19" s="55">
        <v>10</v>
      </c>
      <c r="M19" s="43">
        <v>2</v>
      </c>
      <c r="N19" s="30">
        <v>10</v>
      </c>
      <c r="O19" s="30"/>
      <c r="P19" s="68"/>
      <c r="Q19" s="68">
        <v>5</v>
      </c>
      <c r="R19" s="68">
        <v>2</v>
      </c>
      <c r="S19" s="68"/>
      <c r="T19" s="30">
        <v>10</v>
      </c>
      <c r="U19" s="76">
        <v>2</v>
      </c>
      <c r="V19" s="77"/>
      <c r="W19" s="30">
        <v>10</v>
      </c>
      <c r="X19" s="76">
        <v>2</v>
      </c>
      <c r="Y19" s="30">
        <v>5</v>
      </c>
      <c r="Z19" s="30"/>
      <c r="AA19" s="83">
        <v>10</v>
      </c>
      <c r="AB19" s="30">
        <v>10</v>
      </c>
      <c r="AC19" s="77">
        <v>2</v>
      </c>
      <c r="AD19" s="77">
        <v>5</v>
      </c>
      <c r="AE19" s="77">
        <v>5</v>
      </c>
      <c r="AF19" s="30">
        <v>10</v>
      </c>
      <c r="AG19" s="30"/>
      <c r="AH19" s="77">
        <v>5</v>
      </c>
      <c r="AI19" s="77"/>
      <c r="AJ19" s="83">
        <v>5</v>
      </c>
      <c r="AK19" s="30">
        <v>10</v>
      </c>
      <c r="AL19" s="77">
        <v>2</v>
      </c>
      <c r="AM19" s="77">
        <v>5</v>
      </c>
      <c r="AN19" s="97"/>
    </row>
    <row r="20" s="3" customFormat="1" ht="15.75" spans="1:40">
      <c r="A20" s="12">
        <v>16</v>
      </c>
      <c r="B20" s="17"/>
      <c r="C20" s="17"/>
      <c r="D20" s="17"/>
      <c r="E20" s="30" t="s">
        <v>86</v>
      </c>
      <c r="F20" s="30" t="s">
        <v>86</v>
      </c>
      <c r="G20" s="31">
        <f t="shared" si="0"/>
        <v>27</v>
      </c>
      <c r="H20" s="25">
        <f t="shared" si="2"/>
        <v>27</v>
      </c>
      <c r="I20" s="25">
        <f t="shared" si="1"/>
        <v>0</v>
      </c>
      <c r="J20" s="30"/>
      <c r="K20" s="54"/>
      <c r="L20" s="55"/>
      <c r="M20" s="43"/>
      <c r="N20" s="30"/>
      <c r="O20" s="30"/>
      <c r="P20" s="68">
        <v>10</v>
      </c>
      <c r="Q20" s="68">
        <v>5</v>
      </c>
      <c r="R20" s="68"/>
      <c r="S20" s="68"/>
      <c r="T20" s="30">
        <v>10</v>
      </c>
      <c r="U20" s="30">
        <v>2</v>
      </c>
      <c r="V20" s="77"/>
      <c r="W20" s="30"/>
      <c r="X20" s="30"/>
      <c r="Y20" s="30"/>
      <c r="Z20" s="30"/>
      <c r="AA20" s="83"/>
      <c r="AB20" s="30"/>
      <c r="AC20" s="77"/>
      <c r="AD20" s="77"/>
      <c r="AE20" s="77"/>
      <c r="AF20" s="30"/>
      <c r="AG20" s="30"/>
      <c r="AH20" s="77"/>
      <c r="AI20" s="77"/>
      <c r="AJ20" s="83"/>
      <c r="AK20" s="30"/>
      <c r="AL20" s="77"/>
      <c r="AM20" s="77"/>
      <c r="AN20" s="97"/>
    </row>
    <row r="22" spans="1:2">
      <c r="A22" s="18" t="s">
        <v>87</v>
      </c>
      <c r="B22" s="18" t="s">
        <v>88</v>
      </c>
    </row>
    <row r="23" spans="8:10">
      <c r="H23" s="32" t="s">
        <v>89</v>
      </c>
      <c r="I23" s="56"/>
      <c r="J23" s="56"/>
    </row>
    <row r="24" spans="8:10">
      <c r="H24" s="32" t="s">
        <v>90</v>
      </c>
      <c r="I24" s="56"/>
      <c r="J24" s="56"/>
    </row>
  </sheetData>
  <sheetProtection formatCells="0" formatColumns="0" formatRows="0" insertRows="0" insertColumns="0" insertHyperlinks="0" deleteColumns="0" deleteRows="0" sort="0" autoFilter="0" pivotTables="0"/>
  <mergeCells count="28">
    <mergeCell ref="K1:O1"/>
    <mergeCell ref="P1:S1"/>
    <mergeCell ref="T1:V1"/>
    <mergeCell ref="W1:AA1"/>
    <mergeCell ref="AB1:AE1"/>
    <mergeCell ref="AF1:AJ1"/>
    <mergeCell ref="AK1:AN1"/>
    <mergeCell ref="A1:A3"/>
    <mergeCell ref="B1:B3"/>
    <mergeCell ref="B5:B8"/>
    <mergeCell ref="B9:B12"/>
    <mergeCell ref="B13:B16"/>
    <mergeCell ref="B17:B20"/>
    <mergeCell ref="C1:C3"/>
    <mergeCell ref="C5:C8"/>
    <mergeCell ref="C9:C12"/>
    <mergeCell ref="C13:C16"/>
    <mergeCell ref="C17:C20"/>
    <mergeCell ref="D1:D3"/>
    <mergeCell ref="D5:D8"/>
    <mergeCell ref="D9:D12"/>
    <mergeCell ref="D13:D16"/>
    <mergeCell ref="D17:D20"/>
    <mergeCell ref="E1:E3"/>
    <mergeCell ref="F1:F3"/>
    <mergeCell ref="G1:G3"/>
    <mergeCell ref="H1:H2"/>
    <mergeCell ref="I1:I2"/>
  </mergeCells>
  <dataValidations count="3">
    <dataValidation type="list" allowBlank="1" showInputMessage="1" showErrorMessage="1" sqref="AH9:AI9 AK9 J5:L20 N5:Q20 S5:T20 AM5:AN20 V5:W20 Y5:AB20 AD9:AF20 AD5:AK8 AH10:AK20">
      <formula1>"5,10"</formula1>
    </dataValidation>
    <dataValidation type="list" allowBlank="1" showInputMessage="1" showErrorMessage="1" errorTitle="错误提示" error="请输入下拉列表中的值" sqref="M5:M20 R5:R20 U5:U20 AC5:AC20 AG13:AG20 AL5:AL20">
      <formula1>"2,10"</formula1>
    </dataValidation>
    <dataValidation type="list" allowBlank="1" showErrorMessage="1" errorTitle="错误提示" error="请输入下拉列表中的值" sqref="X5:X20" errorStyle="information">
      <formula1>"2,10"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945767145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WWO_wpscloud_20241108191146-447e07b652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微光村第二期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lee</dc:creator>
  <cp:lastModifiedBy>lily lee</cp:lastModifiedBy>
  <dcterms:created xsi:type="dcterms:W3CDTF">2024-09-18T16:04:00Z</dcterms:created>
  <dcterms:modified xsi:type="dcterms:W3CDTF">2024-11-13T12:05:00Z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2052-12.9.0.18919</vt:lpwstr>
  </property>
</Properties>
</file>